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ndrew R - Permits\Forms\Well Info\"/>
    </mc:Choice>
  </mc:AlternateContent>
  <bookViews>
    <workbookView xWindow="120" yWindow="15" windowWidth="17100" windowHeight="10110" activeTab="1"/>
  </bookViews>
  <sheets>
    <sheet name="Instructions" sheetId="2" r:id="rId1"/>
    <sheet name="Form AD" sheetId="1" r:id="rId2"/>
  </sheets>
  <definedNames>
    <definedName name="_xlnm.Print_Area" localSheetId="1">'Form AD'!$B$2:$P$65</definedName>
    <definedName name="_xlnm.Print_Area" localSheetId="0">Instructions!$B$2:$K$27</definedName>
  </definedNames>
  <calcPr calcId="162913"/>
</workbook>
</file>

<file path=xl/calcChain.xml><?xml version="1.0" encoding="utf-8"?>
<calcChain xmlns="http://schemas.openxmlformats.org/spreadsheetml/2006/main">
  <c r="I13" i="1" l="1"/>
  <c r="I11" i="1"/>
  <c r="J11" i="1" s="1"/>
  <c r="K11" i="1" s="1"/>
  <c r="I59" i="1"/>
  <c r="J59" i="1" s="1"/>
  <c r="G11" i="1"/>
  <c r="G13" i="1" s="1"/>
  <c r="G15" i="1" l="1"/>
  <c r="G17" i="1" s="1"/>
  <c r="G19" i="1" s="1"/>
  <c r="J13" i="1"/>
  <c r="K13" i="1" s="1"/>
  <c r="I15" i="1" l="1"/>
  <c r="J15" i="1" s="1"/>
  <c r="K15" i="1" s="1"/>
  <c r="G21" i="1"/>
  <c r="I17" i="1" l="1"/>
  <c r="J17" i="1" s="1"/>
  <c r="K17" i="1" s="1"/>
  <c r="G23" i="1"/>
  <c r="I19" i="1" l="1"/>
  <c r="J19" i="1" s="1"/>
  <c r="K19" i="1" s="1"/>
  <c r="G25" i="1"/>
  <c r="I21" i="1" l="1"/>
  <c r="J21" i="1" s="1"/>
  <c r="K21" i="1" s="1"/>
  <c r="G27" i="1"/>
  <c r="I23" i="1" l="1"/>
  <c r="J23" i="1" s="1"/>
  <c r="K23" i="1" s="1"/>
  <c r="G29" i="1"/>
  <c r="I25" i="1" l="1"/>
  <c r="J25" i="1" s="1"/>
  <c r="K25" i="1" s="1"/>
  <c r="G31" i="1"/>
  <c r="I27" i="1" l="1"/>
  <c r="J27" i="1" s="1"/>
  <c r="K27" i="1" s="1"/>
  <c r="G33" i="1"/>
  <c r="I29" i="1" l="1"/>
  <c r="J29" i="1" s="1"/>
  <c r="K29" i="1" s="1"/>
  <c r="G35" i="1"/>
  <c r="I31" i="1" l="1"/>
  <c r="J31" i="1" s="1"/>
  <c r="K31" i="1" s="1"/>
  <c r="G37" i="1"/>
  <c r="I33" i="1" l="1"/>
  <c r="J33" i="1" s="1"/>
  <c r="K33" i="1" s="1"/>
  <c r="G39" i="1"/>
  <c r="I35" i="1" l="1"/>
  <c r="J35" i="1" s="1"/>
  <c r="K35" i="1" s="1"/>
  <c r="G41" i="1"/>
  <c r="I37" i="1" l="1"/>
  <c r="J37" i="1" s="1"/>
  <c r="K37" i="1" s="1"/>
  <c r="G43" i="1"/>
  <c r="I39" i="1" l="1"/>
  <c r="J39" i="1" s="1"/>
  <c r="K39" i="1" s="1"/>
  <c r="G45" i="1"/>
  <c r="I41" i="1" l="1"/>
  <c r="J41" i="1" s="1"/>
  <c r="K41" i="1" s="1"/>
  <c r="G47" i="1"/>
  <c r="I43" i="1" l="1"/>
  <c r="J43" i="1" s="1"/>
  <c r="K43" i="1" s="1"/>
  <c r="G49" i="1"/>
  <c r="I45" i="1" l="1"/>
  <c r="J45" i="1" s="1"/>
  <c r="K45" i="1" s="1"/>
  <c r="G51" i="1"/>
  <c r="I47" i="1" l="1"/>
  <c r="J47" i="1" s="1"/>
  <c r="K47" i="1" s="1"/>
  <c r="G53" i="1"/>
  <c r="I49" i="1" l="1"/>
  <c r="J49" i="1" s="1"/>
  <c r="K49" i="1" s="1"/>
  <c r="G55" i="1"/>
  <c r="I51" i="1" l="1"/>
  <c r="J51" i="1" s="1"/>
  <c r="K51" i="1" s="1"/>
  <c r="G57" i="1"/>
  <c r="G59" i="1" s="1"/>
  <c r="I53" i="1" l="1"/>
  <c r="J53" i="1" s="1"/>
  <c r="K53" i="1" s="1"/>
  <c r="I55" i="1" l="1"/>
  <c r="J55" i="1" s="1"/>
  <c r="K55" i="1" s="1"/>
  <c r="K57" i="1" s="1"/>
  <c r="K59" i="1" s="1"/>
  <c r="I57" i="1"/>
  <c r="J57" i="1" s="1"/>
</calcChain>
</file>

<file path=xl/sharedStrings.xml><?xml version="1.0" encoding="utf-8"?>
<sst xmlns="http://schemas.openxmlformats.org/spreadsheetml/2006/main" count="48" uniqueCount="47">
  <si>
    <t>STATE OF LOUISIANA</t>
  </si>
  <si>
    <t>REPORT OF PROOF OF APPARENT DEVIATION</t>
  </si>
  <si>
    <t>FORM AD</t>
  </si>
  <si>
    <t xml:space="preserve"> </t>
  </si>
  <si>
    <t>SERIAL NO.</t>
  </si>
  <si>
    <t>OPERATOR</t>
  </si>
  <si>
    <t>DISTRICT</t>
  </si>
  <si>
    <t>FIELD</t>
  </si>
  <si>
    <t>PARISH</t>
  </si>
  <si>
    <t>WELL NAME &amp; NO.</t>
  </si>
  <si>
    <t xml:space="preserve">SEC.  </t>
  </si>
  <si>
    <t xml:space="preserve">T.  </t>
  </si>
  <si>
    <t xml:space="preserve"> R. </t>
  </si>
  <si>
    <t>Degrees 
Deviation</t>
  </si>
  <si>
    <t>Deviation
Factor</t>
  </si>
  <si>
    <t>DEGREES DEVIATION</t>
  </si>
  <si>
    <t>DEPTH FROM SURFACE</t>
  </si>
  <si>
    <t>LENGTH      OF INTERVAL</t>
  </si>
  <si>
    <t>DEVIATION    FACTOR</t>
  </si>
  <si>
    <t>DEVIATION OF INTERVAL</t>
  </si>
  <si>
    <t>CUMULATIVE APPARENT DEVIATION</t>
  </si>
  <si>
    <t>R E M A R K S</t>
  </si>
  <si>
    <t>THREE (3) SIGNED COPIES OF THIS REPORT SHOULD BE SUBMITTED WITH FORM WH ON ALL WELLS, EXCEPT AS NOTED ON THE REVSERSE SIDE.</t>
  </si>
  <si>
    <t>SEE INSTRUCTIONS ON REVERSE SIDE</t>
  </si>
  <si>
    <t>Date:</t>
  </si>
  <si>
    <t>Title:</t>
  </si>
  <si>
    <t>Certified as Being True and Correct by:</t>
  </si>
  <si>
    <t>INSTRUCTIONS</t>
  </si>
  <si>
    <t xml:space="preserve">This report shall be typewritten only and filed in triplicate as an attachment to the Well History and  </t>
  </si>
  <si>
    <t xml:space="preserve">Work Resume Report (Form WH-1). The tabulation, set apart in the blocked section on the left </t>
  </si>
  <si>
    <t>is for easy referenceand the three blank columns located between the double lines are for conven-</t>
  </si>
  <si>
    <t xml:space="preserve">In the first two columns record the Degrees Deviation and the Depth from Surface at which such </t>
  </si>
  <si>
    <t>deviation was recorded.</t>
  </si>
  <si>
    <t xml:space="preserve">The Length of Interval for any particular Depth from Surface is obtained by subtracting the previous </t>
  </si>
  <si>
    <t xml:space="preserve">Cumulative Apparent Deviation is a running summation of Deviation of Interval values and the final </t>
  </si>
  <si>
    <t xml:space="preserve">The Deviation Factor may be obtained from the tabulation on the left.  Multiply the Length of Interval </t>
  </si>
  <si>
    <t>by the respective Deviation Factor to obtain the Deviation of Interval.</t>
  </si>
  <si>
    <t>which is equal to its Depth from Surface.</t>
  </si>
  <si>
    <t xml:space="preserve">Depth from surface from that particular point.  The only exception being the first Length of Interval </t>
  </si>
  <si>
    <t xml:space="preserve">figure in the Cumulative Apparent Deviation Column should be equal to the sum of all the individual </t>
  </si>
  <si>
    <t xml:space="preserve">Deviation of Interval figures and will be the apparent resultant lateral deviation of the hole at Total </t>
  </si>
  <si>
    <t>Depth.</t>
  </si>
  <si>
    <t xml:space="preserve">If a Directional Survey determining the bottom of the hole is filled with the Commissioner of </t>
  </si>
  <si>
    <t xml:space="preserve">Conservation upon completion of the well, it shall not be necessary to furnish the Inclination Survey </t>
  </si>
  <si>
    <t>data.</t>
  </si>
  <si>
    <t>ience in calculations.  All blank columns should be completed so that all work may be easily checked.</t>
  </si>
  <si>
    <t>DEPARTMENT OF CONSERVATION AND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</si>
</sst>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.00000"/>
  </numFmts>
  <fonts count="16" x14ac:knownFonts="1">
    <font>
      <sz val="10"/>
      <name val="Arial"/>
    </font>
    <font>
      <sz val="9"/>
      <name val="Arial"/>
    </font>
    <font>
      <b/>
      <vertAlign val="subscript"/>
      <sz val="8"/>
      <name val="Arial"/>
      <family val="2"/>
    </font>
    <font>
      <sz val="8"/>
      <name val="Arial"/>
    </font>
    <font>
      <vertAlign val="subscript"/>
      <sz val="11"/>
      <name val="Arial"/>
    </font>
    <font>
      <b/>
      <vertAlign val="subscript"/>
      <sz val="11"/>
      <name val="Arial"/>
    </font>
    <font>
      <sz val="12"/>
      <name val="Arial"/>
    </font>
    <font>
      <b/>
      <vertAlign val="subscript"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64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double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0" fillId="2" borderId="0" xfId="0" applyFill="1" applyProtection="1">
      <protection locked="0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0" fontId="1" fillId="3" borderId="0" xfId="0" applyFont="1" applyFill="1" applyBorder="1" applyAlignment="1"/>
    <xf numFmtId="0" fontId="0" fillId="3" borderId="6" xfId="0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>
      <alignment vertical="center" textRotation="90" wrapText="1"/>
    </xf>
    <xf numFmtId="0" fontId="2" fillId="3" borderId="8" xfId="0" applyFont="1" applyFill="1" applyBorder="1" applyAlignment="1">
      <alignment vertical="center" textRotation="90"/>
    </xf>
    <xf numFmtId="0" fontId="2" fillId="3" borderId="8" xfId="0" applyFont="1" applyFill="1" applyBorder="1" applyAlignment="1">
      <alignment vertical="center" textRotation="90" wrapText="1"/>
    </xf>
    <xf numFmtId="0" fontId="1" fillId="3" borderId="8" xfId="0" applyFont="1" applyFill="1" applyBorder="1"/>
    <xf numFmtId="0" fontId="3" fillId="3" borderId="7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12" fontId="4" fillId="3" borderId="4" xfId="0" applyNumberFormat="1" applyFont="1" applyFill="1" applyBorder="1" applyAlignment="1">
      <alignment horizontal="right"/>
    </xf>
    <xf numFmtId="9" fontId="0" fillId="3" borderId="0" xfId="0" applyNumberFormat="1" applyFill="1" applyBorder="1" applyAlignment="1"/>
    <xf numFmtId="164" fontId="4" fillId="3" borderId="0" xfId="0" applyNumberFormat="1" applyFont="1" applyFill="1" applyBorder="1" applyAlignment="1"/>
    <xf numFmtId="0" fontId="4" fillId="3" borderId="11" xfId="0" applyNumberFormat="1" applyFont="1" applyFill="1" applyBorder="1" applyAlignment="1">
      <alignment horizontal="right"/>
    </xf>
    <xf numFmtId="0" fontId="0" fillId="3" borderId="12" xfId="0" applyNumberFormat="1" applyFill="1" applyBorder="1" applyAlignment="1">
      <alignment horizontal="left"/>
    </xf>
    <xf numFmtId="164" fontId="4" fillId="3" borderId="12" xfId="0" applyNumberFormat="1" applyFont="1" applyFill="1" applyBorder="1" applyAlignment="1"/>
    <xf numFmtId="0" fontId="1" fillId="3" borderId="12" xfId="0" applyFont="1" applyFill="1" applyBorder="1"/>
    <xf numFmtId="0" fontId="4" fillId="3" borderId="4" xfId="0" applyNumberFormat="1" applyFont="1" applyFill="1" applyBorder="1" applyAlignment="1">
      <alignment horizontal="right"/>
    </xf>
    <xf numFmtId="0" fontId="0" fillId="3" borderId="0" xfId="0" applyNumberFormat="1" applyFill="1" applyBorder="1" applyAlignment="1">
      <alignment horizontal="left"/>
    </xf>
    <xf numFmtId="12" fontId="1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0" xfId="0" applyFill="1"/>
    <xf numFmtId="0" fontId="8" fillId="3" borderId="5" xfId="0" applyFont="1" applyFill="1" applyBorder="1" applyAlignment="1"/>
    <xf numFmtId="0" fontId="8" fillId="3" borderId="0" xfId="0" applyFont="1" applyFill="1" applyBorder="1" applyAlignment="1">
      <alignment horizontal="right"/>
    </xf>
    <xf numFmtId="12" fontId="7" fillId="3" borderId="12" xfId="0" applyNumberFormat="1" applyFont="1" applyFill="1" applyBorder="1" applyAlignment="1" applyProtection="1">
      <protection locked="0"/>
    </xf>
    <xf numFmtId="0" fontId="8" fillId="3" borderId="0" xfId="0" applyFont="1" applyFill="1" applyBorder="1" applyAlignment="1"/>
    <xf numFmtId="0" fontId="3" fillId="3" borderId="13" xfId="0" applyFont="1" applyFill="1" applyBorder="1" applyAlignment="1">
      <alignment horizontal="center" wrapText="1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0" fontId="1" fillId="3" borderId="0" xfId="0" applyFont="1" applyFill="1" applyBorder="1"/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2" fontId="4" fillId="3" borderId="11" xfId="0" applyNumberFormat="1" applyFont="1" applyFill="1" applyBorder="1" applyAlignment="1">
      <alignment horizontal="center"/>
    </xf>
    <xf numFmtId="12" fontId="4" fillId="3" borderId="12" xfId="0" applyNumberFormat="1" applyFont="1" applyFill="1" applyBorder="1" applyAlignment="1">
      <alignment horizontal="center"/>
    </xf>
    <xf numFmtId="12" fontId="4" fillId="3" borderId="28" xfId="0" applyNumberFormat="1" applyFont="1" applyFill="1" applyBorder="1" applyAlignment="1">
      <alignment horizontal="center"/>
    </xf>
    <xf numFmtId="2" fontId="10" fillId="3" borderId="14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12" fontId="10" fillId="3" borderId="35" xfId="0" applyNumberFormat="1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>
      <alignment horizontal="center" vertical="center"/>
    </xf>
    <xf numFmtId="0" fontId="10" fillId="3" borderId="15" xfId="0" applyFont="1" applyFill="1" applyBorder="1" applyAlignment="1" applyProtection="1">
      <alignment horizontal="left" vertical="top" wrapText="1"/>
      <protection locked="0"/>
    </xf>
    <xf numFmtId="0" fontId="10" fillId="3" borderId="16" xfId="0" applyFont="1" applyFill="1" applyBorder="1" applyAlignment="1" applyProtection="1">
      <alignment horizontal="left" vertical="top" wrapText="1"/>
      <protection locked="0"/>
    </xf>
    <xf numFmtId="0" fontId="10" fillId="3" borderId="17" xfId="0" applyFont="1" applyFill="1" applyBorder="1" applyAlignment="1" applyProtection="1">
      <alignment horizontal="left" vertical="top" wrapText="1"/>
      <protection locked="0"/>
    </xf>
    <xf numFmtId="12" fontId="7" fillId="3" borderId="12" xfId="0" applyNumberFormat="1" applyFont="1" applyFill="1" applyBorder="1" applyAlignment="1"/>
    <xf numFmtId="0" fontId="8" fillId="3" borderId="4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right" wrapText="1"/>
    </xf>
    <xf numFmtId="2" fontId="15" fillId="3" borderId="14" xfId="0" applyNumberFormat="1" applyFont="1" applyFill="1" applyBorder="1" applyAlignment="1">
      <alignment horizontal="center" vertical="center"/>
    </xf>
    <xf numFmtId="2" fontId="15" fillId="3" borderId="22" xfId="0" applyNumberFormat="1" applyFont="1" applyFill="1" applyBorder="1" applyAlignment="1">
      <alignment horizontal="center" vertical="center"/>
    </xf>
    <xf numFmtId="12" fontId="10" fillId="3" borderId="36" xfId="0" applyNumberFormat="1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0" fontId="15" fillId="3" borderId="1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left" vertical="top" wrapText="1"/>
      <protection locked="0"/>
    </xf>
    <xf numFmtId="0" fontId="10" fillId="3" borderId="26" xfId="0" applyFont="1" applyFill="1" applyBorder="1" applyAlignment="1" applyProtection="1">
      <alignment horizontal="left" vertical="top" wrapText="1"/>
      <protection locked="0"/>
    </xf>
    <xf numFmtId="0" fontId="10" fillId="3" borderId="27" xfId="0" applyFont="1" applyFill="1" applyBorder="1" applyAlignment="1" applyProtection="1">
      <alignment horizontal="left" vertical="top" wrapText="1"/>
      <protection locked="0"/>
    </xf>
    <xf numFmtId="0" fontId="15" fillId="3" borderId="22" xfId="0" applyFont="1" applyFill="1" applyBorder="1" applyAlignment="1">
      <alignment horizontal="center" vertical="center"/>
    </xf>
    <xf numFmtId="12" fontId="7" fillId="3" borderId="4" xfId="0" applyNumberFormat="1" applyFont="1" applyFill="1" applyBorder="1" applyAlignment="1">
      <alignment horizontal="center" vertical="center"/>
    </xf>
    <xf numFmtId="9" fontId="7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2" fontId="7" fillId="3" borderId="12" xfId="0" applyNumberFormat="1" applyFont="1" applyFill="1" applyBorder="1" applyAlignment="1" applyProtection="1">
      <protection locked="0"/>
    </xf>
    <xf numFmtId="0" fontId="1" fillId="3" borderId="4" xfId="0" applyFont="1" applyFill="1" applyBorder="1"/>
    <xf numFmtId="0" fontId="1" fillId="3" borderId="0" xfId="0" applyFont="1" applyFill="1" applyBorder="1"/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/>
    </xf>
    <xf numFmtId="2" fontId="10" fillId="3" borderId="29" xfId="0" applyNumberFormat="1" applyFont="1" applyFill="1" applyBorder="1" applyAlignment="1">
      <alignment horizontal="center" vertical="center"/>
    </xf>
    <xf numFmtId="0" fontId="0" fillId="3" borderId="0" xfId="0" applyFill="1" applyBorder="1" applyAlignment="1"/>
    <xf numFmtId="0" fontId="0" fillId="3" borderId="6" xfId="0" applyFill="1" applyBorder="1" applyAlignment="1" applyProtection="1">
      <alignment horizontal="center"/>
      <protection locked="0"/>
    </xf>
    <xf numFmtId="0" fontId="1" fillId="3" borderId="28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0" fillId="3" borderId="31" xfId="0" applyFont="1" applyFill="1" applyBorder="1" applyAlignment="1" applyProtection="1">
      <alignment horizontal="left" vertical="top" wrapText="1"/>
      <protection locked="0"/>
    </xf>
    <xf numFmtId="0" fontId="10" fillId="3" borderId="32" xfId="0" applyFont="1" applyFill="1" applyBorder="1" applyAlignment="1" applyProtection="1">
      <alignment horizontal="left" vertical="top" wrapText="1"/>
      <protection locked="0"/>
    </xf>
    <xf numFmtId="0" fontId="10" fillId="3" borderId="33" xfId="0" applyFont="1" applyFill="1" applyBorder="1" applyAlignment="1" applyProtection="1">
      <alignment horizontal="left" vertical="top" wrapText="1"/>
      <protection locked="0"/>
    </xf>
    <xf numFmtId="12" fontId="10" fillId="3" borderId="34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AEAE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K32"/>
  <sheetViews>
    <sheetView showGridLines="0" workbookViewId="0"/>
  </sheetViews>
  <sheetFormatPr defaultRowHeight="12.75" x14ac:dyDescent="0.2"/>
  <cols>
    <col min="1" max="1" width="5.85546875" customWidth="1"/>
    <col min="11" max="11" width="9.5703125" customWidth="1"/>
  </cols>
  <sheetData>
    <row r="2" spans="2:11" ht="14.25" x14ac:dyDescent="0.2">
      <c r="B2" s="51" t="s">
        <v>27</v>
      </c>
      <c r="C2" s="51"/>
      <c r="D2" s="51"/>
      <c r="E2" s="51"/>
      <c r="F2" s="51"/>
      <c r="G2" s="51"/>
      <c r="H2" s="51"/>
      <c r="I2" s="51"/>
      <c r="J2" s="51"/>
      <c r="K2" s="51"/>
    </row>
    <row r="3" spans="2:11" ht="15.95" customHeight="1" x14ac:dyDescent="0.2">
      <c r="B3" s="52"/>
      <c r="C3" s="53"/>
      <c r="D3" s="53"/>
      <c r="E3" s="53"/>
      <c r="F3" s="53"/>
      <c r="G3" s="53"/>
      <c r="H3" s="53"/>
      <c r="I3" s="53"/>
      <c r="J3" s="53"/>
      <c r="K3" s="53"/>
    </row>
    <row r="4" spans="2:11" ht="15.95" customHeight="1" x14ac:dyDescent="0.2"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2:11" ht="15" x14ac:dyDescent="0.2">
      <c r="B5" s="54" t="s">
        <v>28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s="44" customFormat="1" ht="18" customHeight="1" x14ac:dyDescent="0.25">
      <c r="B6" s="45" t="s">
        <v>29</v>
      </c>
      <c r="C6" s="45"/>
      <c r="D6" s="45"/>
      <c r="E6" s="45"/>
      <c r="F6" s="45"/>
      <c r="G6" s="45"/>
      <c r="H6" s="45"/>
      <c r="I6" s="45"/>
      <c r="J6" s="45"/>
      <c r="K6" s="45"/>
    </row>
    <row r="7" spans="2:11" ht="18" customHeight="1" x14ac:dyDescent="0.2">
      <c r="B7" s="45" t="s">
        <v>30</v>
      </c>
      <c r="C7" s="45"/>
      <c r="D7" s="45"/>
      <c r="E7" s="45"/>
      <c r="F7" s="45"/>
      <c r="G7" s="45"/>
      <c r="H7" s="45"/>
      <c r="I7" s="45"/>
      <c r="J7" s="45"/>
      <c r="K7" s="45"/>
    </row>
    <row r="8" spans="2:11" ht="18" customHeight="1" x14ac:dyDescent="0.2">
      <c r="B8" s="46" t="s">
        <v>45</v>
      </c>
      <c r="C8" s="45"/>
      <c r="D8" s="45"/>
      <c r="E8" s="45"/>
      <c r="F8" s="45"/>
      <c r="G8" s="45"/>
      <c r="H8" s="45"/>
      <c r="I8" s="45"/>
      <c r="J8" s="45"/>
      <c r="K8" s="45"/>
    </row>
    <row r="9" spans="2:11" ht="15.95" customHeight="1" x14ac:dyDescent="0.2">
      <c r="B9" s="45" t="s">
        <v>31</v>
      </c>
      <c r="C9" s="45"/>
      <c r="D9" s="45"/>
      <c r="E9" s="45"/>
      <c r="F9" s="45"/>
      <c r="G9" s="45"/>
      <c r="H9" s="45"/>
      <c r="I9" s="45"/>
      <c r="J9" s="45"/>
      <c r="K9" s="45"/>
    </row>
    <row r="10" spans="2:11" ht="15.95" customHeight="1" x14ac:dyDescent="0.2">
      <c r="B10" s="45" t="s">
        <v>32</v>
      </c>
      <c r="C10" s="45"/>
      <c r="D10" s="45"/>
      <c r="E10" s="45"/>
      <c r="F10" s="45"/>
      <c r="G10" s="45"/>
      <c r="H10" s="45"/>
      <c r="I10" s="45"/>
      <c r="J10" s="45"/>
      <c r="K10" s="45"/>
    </row>
    <row r="11" spans="2:11" ht="15.95" customHeight="1" x14ac:dyDescent="0.2"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2:11" ht="15.95" customHeight="1" x14ac:dyDescent="0.2">
      <c r="B12" s="45" t="s">
        <v>33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2:11" ht="15.95" customHeight="1" x14ac:dyDescent="0.2">
      <c r="B13" s="45" t="s">
        <v>38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5.95" customHeight="1" x14ac:dyDescent="0.2">
      <c r="B14" s="45" t="s">
        <v>37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2:11" ht="15.95" customHeight="1" x14ac:dyDescent="0.2"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2:11" ht="15.95" customHeight="1" x14ac:dyDescent="0.2">
      <c r="B16" s="45" t="s">
        <v>35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2:11" ht="15.95" customHeight="1" x14ac:dyDescent="0.2">
      <c r="B17" s="45" t="s">
        <v>36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2:11" ht="15.95" customHeight="1" x14ac:dyDescent="0.2">
      <c r="B18" s="45"/>
      <c r="C18" s="45"/>
      <c r="D18" s="45"/>
      <c r="E18" s="45"/>
      <c r="F18" s="45"/>
      <c r="G18" s="45"/>
      <c r="H18" s="45"/>
      <c r="I18" s="45"/>
      <c r="J18" s="45"/>
      <c r="K18" s="45"/>
    </row>
    <row r="19" spans="2:11" ht="15.95" customHeight="1" x14ac:dyDescent="0.2">
      <c r="B19" s="45" t="s">
        <v>34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2:11" ht="15.95" customHeight="1" x14ac:dyDescent="0.2">
      <c r="B20" s="45" t="s">
        <v>39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2:11" ht="15.95" customHeight="1" x14ac:dyDescent="0.2">
      <c r="B21" s="45" t="s">
        <v>40</v>
      </c>
      <c r="C21" s="45"/>
      <c r="D21" s="45"/>
      <c r="E21" s="45"/>
      <c r="F21" s="45"/>
      <c r="G21" s="45"/>
      <c r="H21" s="45"/>
      <c r="I21" s="45"/>
      <c r="J21" s="45"/>
      <c r="K21" s="45"/>
    </row>
    <row r="22" spans="2:11" ht="15.95" customHeight="1" x14ac:dyDescent="0.2">
      <c r="B22" s="45" t="s">
        <v>41</v>
      </c>
      <c r="C22" s="45"/>
      <c r="D22" s="45"/>
      <c r="E22" s="45"/>
      <c r="F22" s="45"/>
      <c r="G22" s="45"/>
      <c r="H22" s="45"/>
      <c r="I22" s="45"/>
      <c r="J22" s="45"/>
      <c r="K22" s="45"/>
    </row>
    <row r="23" spans="2:11" ht="15.75" customHeight="1" x14ac:dyDescent="0.2"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2:11" ht="18" customHeight="1" x14ac:dyDescent="0.2">
      <c r="B24" s="45" t="s">
        <v>42</v>
      </c>
      <c r="C24" s="45"/>
      <c r="D24" s="45"/>
      <c r="E24" s="45"/>
      <c r="F24" s="45"/>
      <c r="G24" s="45"/>
      <c r="H24" s="45"/>
      <c r="I24" s="45"/>
      <c r="J24" s="45"/>
      <c r="K24" s="45"/>
    </row>
    <row r="25" spans="2:11" ht="19.5" customHeight="1" x14ac:dyDescent="0.2">
      <c r="B25" s="45" t="s">
        <v>43</v>
      </c>
      <c r="C25" s="45"/>
      <c r="D25" s="45"/>
      <c r="E25" s="45"/>
      <c r="F25" s="45"/>
      <c r="G25" s="45"/>
      <c r="H25" s="45"/>
      <c r="I25" s="45"/>
      <c r="J25" s="45"/>
      <c r="K25" s="45"/>
    </row>
    <row r="26" spans="2:11" ht="15.95" customHeight="1" x14ac:dyDescent="0.2">
      <c r="B26" s="50" t="s">
        <v>44</v>
      </c>
      <c r="C26" s="50"/>
      <c r="D26" s="50"/>
      <c r="E26" s="50"/>
      <c r="F26" s="50"/>
      <c r="G26" s="50"/>
      <c r="H26" s="50"/>
      <c r="I26" s="50"/>
      <c r="J26" s="50"/>
      <c r="K26" s="50"/>
    </row>
    <row r="27" spans="2:11" ht="15.95" customHeight="1" x14ac:dyDescent="0.2"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2:11" ht="15.95" customHeight="1" x14ac:dyDescent="0.2"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2:11" ht="15.95" customHeight="1" x14ac:dyDescent="0.2"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2:11" ht="18" customHeight="1" x14ac:dyDescent="0.2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2:11" ht="18" customHeight="1" x14ac:dyDescent="0.2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2:11" x14ac:dyDescent="0.2">
      <c r="B32" s="47"/>
      <c r="C32" s="47"/>
      <c r="D32" s="47"/>
      <c r="E32" s="47"/>
      <c r="F32" s="47"/>
      <c r="G32" s="47"/>
      <c r="H32" s="47"/>
      <c r="I32" s="47"/>
      <c r="J32" s="47"/>
      <c r="K32" s="47"/>
    </row>
  </sheetData>
  <mergeCells count="10">
    <mergeCell ref="B2:K2"/>
    <mergeCell ref="B3:K3"/>
    <mergeCell ref="B4:K4"/>
    <mergeCell ref="B5:K5"/>
    <mergeCell ref="B27:K27"/>
    <mergeCell ref="B28:K28"/>
    <mergeCell ref="B29:K29"/>
    <mergeCell ref="B30:K30"/>
    <mergeCell ref="B31:K31"/>
    <mergeCell ref="B26:K26"/>
  </mergeCells>
  <pageMargins left="0.8" right="0.51" top="1.47" bottom="0.3" header="0.46" footer="0.2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66"/>
  <sheetViews>
    <sheetView showGridLines="0" tabSelected="1" workbookViewId="0">
      <selection activeCell="D4" sqref="D4:O4"/>
    </sheetView>
  </sheetViews>
  <sheetFormatPr defaultRowHeight="12.75" x14ac:dyDescent="0.2"/>
  <cols>
    <col min="1" max="1" width="5" style="3" customWidth="1"/>
    <col min="2" max="2" width="7.140625" style="3" customWidth="1"/>
    <col min="3" max="3" width="3" style="3" customWidth="1"/>
    <col min="4" max="4" width="5.7109375" style="3" bestFit="1" customWidth="1"/>
    <col min="5" max="5" width="0.85546875" style="3" customWidth="1"/>
    <col min="6" max="9" width="9.140625" style="3"/>
    <col min="10" max="10" width="11" style="3" customWidth="1"/>
    <col min="11" max="11" width="7.5703125" style="3" customWidth="1"/>
    <col min="12" max="12" width="4" style="3" customWidth="1"/>
    <col min="13" max="13" width="7.85546875" style="3" customWidth="1"/>
    <col min="14" max="14" width="5.7109375" style="3" customWidth="1"/>
    <col min="15" max="15" width="13" style="3" customWidth="1"/>
    <col min="16" max="16384" width="9.140625" style="3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" x14ac:dyDescent="0.25">
      <c r="A2" s="2"/>
      <c r="B2" s="6" t="s">
        <v>2</v>
      </c>
      <c r="C2" s="7"/>
      <c r="D2" s="92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8"/>
      <c r="Q2" s="2"/>
    </row>
    <row r="3" spans="1:17" ht="15" x14ac:dyDescent="0.25">
      <c r="A3" s="2"/>
      <c r="B3" s="9"/>
      <c r="C3" s="10"/>
      <c r="D3" s="93" t="s">
        <v>46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1"/>
      <c r="Q3" s="2"/>
    </row>
    <row r="4" spans="1:17" x14ac:dyDescent="0.2">
      <c r="A4" s="2"/>
      <c r="B4" s="9"/>
      <c r="C4" s="10"/>
      <c r="D4" s="94" t="s">
        <v>1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11"/>
      <c r="Q4" s="2"/>
    </row>
    <row r="5" spans="1:17" x14ac:dyDescent="0.2">
      <c r="A5" s="2"/>
      <c r="B5" s="9" t="s">
        <v>3</v>
      </c>
      <c r="C5" s="10"/>
      <c r="D5" s="10"/>
      <c r="E5" s="103"/>
      <c r="F5" s="103"/>
      <c r="G5" s="12"/>
      <c r="H5" s="10"/>
      <c r="I5" s="10"/>
      <c r="J5" s="10" t="s">
        <v>4</v>
      </c>
      <c r="K5" s="90"/>
      <c r="L5" s="90"/>
      <c r="M5" s="90"/>
      <c r="N5" s="90"/>
      <c r="O5" s="90"/>
      <c r="P5" s="105"/>
      <c r="Q5" s="2"/>
    </row>
    <row r="6" spans="1:17" x14ac:dyDescent="0.2">
      <c r="A6" s="2"/>
      <c r="B6" s="88" t="s">
        <v>5</v>
      </c>
      <c r="C6" s="89"/>
      <c r="D6" s="90"/>
      <c r="E6" s="90"/>
      <c r="F6" s="90"/>
      <c r="G6" s="90"/>
      <c r="H6" s="90"/>
      <c r="I6" s="90"/>
      <c r="J6" s="10" t="s">
        <v>6</v>
      </c>
      <c r="K6" s="91"/>
      <c r="L6" s="91"/>
      <c r="M6" s="91"/>
      <c r="N6" s="91"/>
      <c r="O6" s="91"/>
      <c r="P6" s="106"/>
      <c r="Q6" s="2"/>
    </row>
    <row r="7" spans="1:17" x14ac:dyDescent="0.2">
      <c r="A7" s="2"/>
      <c r="B7" s="9" t="s">
        <v>7</v>
      </c>
      <c r="C7" s="10"/>
      <c r="D7" s="91"/>
      <c r="E7" s="91"/>
      <c r="F7" s="91"/>
      <c r="G7" s="91"/>
      <c r="H7" s="91"/>
      <c r="I7" s="91"/>
      <c r="J7" s="10" t="s">
        <v>8</v>
      </c>
      <c r="K7" s="91"/>
      <c r="L7" s="91"/>
      <c r="M7" s="91"/>
      <c r="N7" s="91"/>
      <c r="O7" s="91"/>
      <c r="P7" s="106"/>
      <c r="Q7" s="2"/>
    </row>
    <row r="8" spans="1:17" x14ac:dyDescent="0.2">
      <c r="A8" s="2"/>
      <c r="B8" s="88" t="s">
        <v>9</v>
      </c>
      <c r="C8" s="89"/>
      <c r="D8" s="89"/>
      <c r="E8" s="7" t="s">
        <v>3</v>
      </c>
      <c r="F8" s="91"/>
      <c r="G8" s="104"/>
      <c r="H8" s="104"/>
      <c r="I8" s="104"/>
      <c r="J8" s="12" t="s">
        <v>10</v>
      </c>
      <c r="K8" s="13"/>
      <c r="L8" s="10" t="s">
        <v>11</v>
      </c>
      <c r="M8" s="14"/>
      <c r="N8" s="10" t="s">
        <v>12</v>
      </c>
      <c r="O8" s="14"/>
      <c r="P8" s="11"/>
      <c r="Q8" s="2"/>
    </row>
    <row r="9" spans="1:17" ht="13.5" thickBot="1" x14ac:dyDescent="0.25">
      <c r="A9" s="4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4"/>
    </row>
    <row r="10" spans="1:17" ht="34.5" customHeight="1" thickTop="1" x14ac:dyDescent="0.2">
      <c r="A10" s="2"/>
      <c r="B10" s="15" t="s">
        <v>13</v>
      </c>
      <c r="C10" s="16"/>
      <c r="D10" s="17" t="s">
        <v>14</v>
      </c>
      <c r="E10" s="18"/>
      <c r="F10" s="43" t="s">
        <v>15</v>
      </c>
      <c r="G10" s="19" t="s">
        <v>16</v>
      </c>
      <c r="H10" s="20" t="s">
        <v>17</v>
      </c>
      <c r="I10" s="21" t="s">
        <v>18</v>
      </c>
      <c r="J10" s="21" t="s">
        <v>19</v>
      </c>
      <c r="K10" s="98" t="s">
        <v>20</v>
      </c>
      <c r="L10" s="99"/>
      <c r="M10" s="100"/>
      <c r="N10" s="95" t="s">
        <v>21</v>
      </c>
      <c r="O10" s="96"/>
      <c r="P10" s="97"/>
      <c r="Q10" s="2"/>
    </row>
    <row r="11" spans="1:17" ht="15.95" customHeight="1" x14ac:dyDescent="0.35">
      <c r="A11" s="2"/>
      <c r="B11" s="22">
        <v>0.25</v>
      </c>
      <c r="C11" s="23"/>
      <c r="D11" s="24">
        <v>4.3600000000000002E-3</v>
      </c>
      <c r="E11" s="10"/>
      <c r="F11" s="110"/>
      <c r="G11" s="111" t="str">
        <f>+IF(H11="","",H11)</f>
        <v/>
      </c>
      <c r="H11" s="112"/>
      <c r="I11" s="101" t="str">
        <f>+IF(F11="","",VLOOKUP(F11,$B$11:$D$60,3))</f>
        <v/>
      </c>
      <c r="J11" s="102" t="str">
        <f>IF(OR(H11="",I11=""),"",(H11*I11))</f>
        <v/>
      </c>
      <c r="K11" s="101" t="str">
        <f>J11</f>
        <v/>
      </c>
      <c r="L11" s="101"/>
      <c r="M11" s="101"/>
      <c r="N11" s="107"/>
      <c r="O11" s="108"/>
      <c r="P11" s="109"/>
      <c r="Q11" s="2"/>
    </row>
    <row r="12" spans="1:17" ht="15.95" customHeight="1" x14ac:dyDescent="0.35">
      <c r="A12" s="2"/>
      <c r="B12" s="22">
        <v>0.5</v>
      </c>
      <c r="C12" s="23"/>
      <c r="D12" s="24">
        <v>8.7299999999999999E-3</v>
      </c>
      <c r="E12" s="10"/>
      <c r="F12" s="61"/>
      <c r="G12" s="62"/>
      <c r="H12" s="63"/>
      <c r="I12" s="60"/>
      <c r="J12" s="59"/>
      <c r="K12" s="60"/>
      <c r="L12" s="60"/>
      <c r="M12" s="60"/>
      <c r="N12" s="65"/>
      <c r="O12" s="66"/>
      <c r="P12" s="67"/>
      <c r="Q12" s="2"/>
    </row>
    <row r="13" spans="1:17" ht="15.95" customHeight="1" x14ac:dyDescent="0.35">
      <c r="A13" s="2"/>
      <c r="B13" s="22">
        <v>0.75</v>
      </c>
      <c r="C13" s="23"/>
      <c r="D13" s="24">
        <v>1.3089999999999999E-2</v>
      </c>
      <c r="E13" s="10"/>
      <c r="F13" s="61"/>
      <c r="G13" s="62" t="str">
        <f>+IF(OR(G11="",H13=""),"",G11+H13)</f>
        <v/>
      </c>
      <c r="H13" s="63"/>
      <c r="I13" s="64" t="str">
        <f>+IF(F13="","",VLOOKUP(F13,$B$11:$D$60,3))</f>
        <v/>
      </c>
      <c r="J13" s="59" t="str">
        <f>IF(OR(H13="",I13=""),"",(H13*I13))</f>
        <v/>
      </c>
      <c r="K13" s="59" t="str">
        <f>+IF(OR(J13="",K11=""),"",J13+K11)</f>
        <v/>
      </c>
      <c r="L13" s="60"/>
      <c r="M13" s="60"/>
      <c r="N13" s="65"/>
      <c r="O13" s="66"/>
      <c r="P13" s="67"/>
      <c r="Q13" s="2"/>
    </row>
    <row r="14" spans="1:17" ht="8.1" customHeight="1" x14ac:dyDescent="0.35">
      <c r="A14" s="2"/>
      <c r="B14" s="22"/>
      <c r="C14" s="23"/>
      <c r="D14" s="24"/>
      <c r="E14" s="10"/>
      <c r="F14" s="61"/>
      <c r="G14" s="62"/>
      <c r="H14" s="63"/>
      <c r="I14" s="64"/>
      <c r="J14" s="59"/>
      <c r="K14" s="60"/>
      <c r="L14" s="60"/>
      <c r="M14" s="60"/>
      <c r="N14" s="65"/>
      <c r="O14" s="66"/>
      <c r="P14" s="67"/>
      <c r="Q14" s="2"/>
    </row>
    <row r="15" spans="1:17" ht="15.95" customHeight="1" x14ac:dyDescent="0.35">
      <c r="A15" s="2"/>
      <c r="B15" s="22">
        <v>1</v>
      </c>
      <c r="C15" s="23"/>
      <c r="D15" s="24">
        <v>1.745E-2</v>
      </c>
      <c r="E15" s="10"/>
      <c r="F15" s="61"/>
      <c r="G15" s="62" t="str">
        <f>+IF(OR(G13="",H15=""),"",G13+H15)</f>
        <v/>
      </c>
      <c r="H15" s="63"/>
      <c r="I15" s="64" t="str">
        <f>+IF(F15="","",VLOOKUP(F15,$B$11:$D$60,3))</f>
        <v/>
      </c>
      <c r="J15" s="59" t="str">
        <f>IF(OR(H15="",I15=""),"",(H15*I15))</f>
        <v/>
      </c>
      <c r="K15" s="59" t="str">
        <f>+IF(OR(J15="",K13=""),"",J15+K13)</f>
        <v/>
      </c>
      <c r="L15" s="60"/>
      <c r="M15" s="60"/>
      <c r="N15" s="65"/>
      <c r="O15" s="66"/>
      <c r="P15" s="67"/>
      <c r="Q15" s="2"/>
    </row>
    <row r="16" spans="1:17" ht="15.95" customHeight="1" x14ac:dyDescent="0.35">
      <c r="A16" s="2"/>
      <c r="B16" s="22">
        <v>1.25</v>
      </c>
      <c r="C16" s="23"/>
      <c r="D16" s="24">
        <v>2.1819999999999999E-2</v>
      </c>
      <c r="E16" s="10"/>
      <c r="F16" s="61"/>
      <c r="G16" s="62"/>
      <c r="H16" s="63"/>
      <c r="I16" s="64"/>
      <c r="J16" s="59"/>
      <c r="K16" s="60"/>
      <c r="L16" s="60"/>
      <c r="M16" s="60"/>
      <c r="N16" s="65"/>
      <c r="O16" s="66"/>
      <c r="P16" s="67"/>
      <c r="Q16" s="2"/>
    </row>
    <row r="17" spans="1:17" ht="15.95" customHeight="1" x14ac:dyDescent="0.35">
      <c r="A17" s="2"/>
      <c r="B17" s="22">
        <v>1.5</v>
      </c>
      <c r="C17" s="23"/>
      <c r="D17" s="24">
        <v>2.6179999999999998E-2</v>
      </c>
      <c r="E17" s="10"/>
      <c r="F17" s="61"/>
      <c r="G17" s="62" t="str">
        <f>+IF(OR(G15="",H17=""),"",G15+H17)</f>
        <v/>
      </c>
      <c r="H17" s="63"/>
      <c r="I17" s="64" t="str">
        <f>+IF(F17="","",VLOOKUP(F17,$B$11:$D$60,3))</f>
        <v/>
      </c>
      <c r="J17" s="59" t="str">
        <f>IF(OR(H17="",I17=""),"",(H17*I17))</f>
        <v/>
      </c>
      <c r="K17" s="59" t="str">
        <f>+IF(OR(J17="",K15=""),"",J17+K15)</f>
        <v/>
      </c>
      <c r="L17" s="60"/>
      <c r="M17" s="60"/>
      <c r="N17" s="65"/>
      <c r="O17" s="66"/>
      <c r="P17" s="67"/>
      <c r="Q17" s="2"/>
    </row>
    <row r="18" spans="1:17" ht="15.95" customHeight="1" x14ac:dyDescent="0.35">
      <c r="A18" s="2"/>
      <c r="B18" s="22">
        <v>1.75</v>
      </c>
      <c r="C18" s="23"/>
      <c r="D18" s="24">
        <v>3.0540000000000001E-2</v>
      </c>
      <c r="E18" s="10"/>
      <c r="F18" s="61"/>
      <c r="G18" s="62"/>
      <c r="H18" s="63"/>
      <c r="I18" s="64"/>
      <c r="J18" s="59"/>
      <c r="K18" s="60"/>
      <c r="L18" s="60"/>
      <c r="M18" s="60"/>
      <c r="N18" s="65"/>
      <c r="O18" s="66"/>
      <c r="P18" s="67"/>
      <c r="Q18" s="2"/>
    </row>
    <row r="19" spans="1:17" ht="8.1" customHeight="1" x14ac:dyDescent="0.35">
      <c r="A19" s="2"/>
      <c r="B19" s="22"/>
      <c r="C19" s="23"/>
      <c r="D19" s="24"/>
      <c r="E19" s="10"/>
      <c r="F19" s="61"/>
      <c r="G19" s="62" t="str">
        <f>+IF(OR(G17="",H19=""),"",G17+H19)</f>
        <v/>
      </c>
      <c r="H19" s="63"/>
      <c r="I19" s="64" t="str">
        <f>+IF(F19="","",VLOOKUP(F19,$B$11:$D$60,3))</f>
        <v/>
      </c>
      <c r="J19" s="59" t="str">
        <f>IF(OR(H19="",I19=""),"",(H19*I19))</f>
        <v/>
      </c>
      <c r="K19" s="59" t="str">
        <f>+IF(OR(J19="",K17=""),"",J19+K17)</f>
        <v/>
      </c>
      <c r="L19" s="60"/>
      <c r="M19" s="60"/>
      <c r="N19" s="65"/>
      <c r="O19" s="66"/>
      <c r="P19" s="67"/>
      <c r="Q19" s="2"/>
    </row>
    <row r="20" spans="1:17" ht="15.95" customHeight="1" x14ac:dyDescent="0.35">
      <c r="A20" s="2"/>
      <c r="B20" s="22">
        <v>2</v>
      </c>
      <c r="C20" s="23"/>
      <c r="D20" s="24">
        <v>3.49E-2</v>
      </c>
      <c r="E20" s="10"/>
      <c r="F20" s="61"/>
      <c r="G20" s="62"/>
      <c r="H20" s="63"/>
      <c r="I20" s="64"/>
      <c r="J20" s="59"/>
      <c r="K20" s="60"/>
      <c r="L20" s="60"/>
      <c r="M20" s="60"/>
      <c r="N20" s="65"/>
      <c r="O20" s="66"/>
      <c r="P20" s="67"/>
      <c r="Q20" s="2"/>
    </row>
    <row r="21" spans="1:17" ht="15.95" customHeight="1" x14ac:dyDescent="0.35">
      <c r="A21" s="2"/>
      <c r="B21" s="22">
        <v>2.25</v>
      </c>
      <c r="C21" s="23"/>
      <c r="D21" s="24">
        <v>3.9260000000000003E-2</v>
      </c>
      <c r="E21" s="10"/>
      <c r="F21" s="61"/>
      <c r="G21" s="62" t="str">
        <f>+IF(OR(G19="",H21=""),"",G19+H21)</f>
        <v/>
      </c>
      <c r="H21" s="63"/>
      <c r="I21" s="64" t="str">
        <f>+IF(F21="","",VLOOKUP(F21,$B$11:$D$60,3))</f>
        <v/>
      </c>
      <c r="J21" s="59" t="str">
        <f>IF(OR(H21="",I21=""),"",(H21*I21))</f>
        <v/>
      </c>
      <c r="K21" s="59" t="str">
        <f>+IF(OR(J21="",K19=""),"",J21+K19)</f>
        <v/>
      </c>
      <c r="L21" s="60"/>
      <c r="M21" s="60"/>
      <c r="N21" s="65"/>
      <c r="O21" s="66"/>
      <c r="P21" s="67"/>
      <c r="Q21" s="2"/>
    </row>
    <row r="22" spans="1:17" ht="15.95" customHeight="1" x14ac:dyDescent="0.35">
      <c r="A22" s="2"/>
      <c r="B22" s="22">
        <v>2.5</v>
      </c>
      <c r="C22" s="23"/>
      <c r="D22" s="24">
        <v>4.3619999999999999E-2</v>
      </c>
      <c r="E22" s="10"/>
      <c r="F22" s="61"/>
      <c r="G22" s="62"/>
      <c r="H22" s="63"/>
      <c r="I22" s="64"/>
      <c r="J22" s="59"/>
      <c r="K22" s="60"/>
      <c r="L22" s="60"/>
      <c r="M22" s="60"/>
      <c r="N22" s="65"/>
      <c r="O22" s="66"/>
      <c r="P22" s="67"/>
      <c r="Q22" s="2"/>
    </row>
    <row r="23" spans="1:17" ht="15.95" customHeight="1" x14ac:dyDescent="0.35">
      <c r="A23" s="2"/>
      <c r="B23" s="22">
        <v>2.75</v>
      </c>
      <c r="C23" s="23"/>
      <c r="D23" s="24">
        <v>4.7980000000000002E-2</v>
      </c>
      <c r="E23" s="10"/>
      <c r="F23" s="61"/>
      <c r="G23" s="62" t="str">
        <f>+IF(OR(G21="",H23=""),"",G21+H23)</f>
        <v/>
      </c>
      <c r="H23" s="63"/>
      <c r="I23" s="64" t="str">
        <f>+IF(F23="","",VLOOKUP(F23,$B$11:$D$60,3))</f>
        <v/>
      </c>
      <c r="J23" s="59" t="str">
        <f>IF(OR(H23="",I23=""),"",(H23*I23))</f>
        <v/>
      </c>
      <c r="K23" s="59" t="str">
        <f>+IF(OR(J23="",K21=""),"",J23+K21)</f>
        <v/>
      </c>
      <c r="L23" s="60"/>
      <c r="M23" s="60"/>
      <c r="N23" s="65"/>
      <c r="O23" s="66"/>
      <c r="P23" s="67"/>
      <c r="Q23" s="2"/>
    </row>
    <row r="24" spans="1:17" ht="8.1" customHeight="1" x14ac:dyDescent="0.35">
      <c r="A24" s="2"/>
      <c r="B24" s="22"/>
      <c r="C24" s="23"/>
      <c r="D24" s="24"/>
      <c r="E24" s="10"/>
      <c r="F24" s="61"/>
      <c r="G24" s="62"/>
      <c r="H24" s="63"/>
      <c r="I24" s="64"/>
      <c r="J24" s="59"/>
      <c r="K24" s="60"/>
      <c r="L24" s="60"/>
      <c r="M24" s="60"/>
      <c r="N24" s="65"/>
      <c r="O24" s="66"/>
      <c r="P24" s="67"/>
      <c r="Q24" s="2"/>
    </row>
    <row r="25" spans="1:17" ht="15.95" customHeight="1" x14ac:dyDescent="0.35">
      <c r="A25" s="2"/>
      <c r="B25" s="22">
        <v>3</v>
      </c>
      <c r="C25" s="23"/>
      <c r="D25" s="24">
        <v>5.2339999999999998E-2</v>
      </c>
      <c r="E25" s="10"/>
      <c r="F25" s="61"/>
      <c r="G25" s="62" t="str">
        <f>+IF(OR(G23="",H25=""),"",G23+H25)</f>
        <v/>
      </c>
      <c r="H25" s="63"/>
      <c r="I25" s="64" t="str">
        <f>+IF(F25="","",VLOOKUP(F25,$B$11:$D$60,3))</f>
        <v/>
      </c>
      <c r="J25" s="59" t="str">
        <f>IF(OR(H25="",I25=""),"",(H25*I25))</f>
        <v/>
      </c>
      <c r="K25" s="59" t="str">
        <f>+IF(OR(J25="",K23=""),"",J25+K23)</f>
        <v/>
      </c>
      <c r="L25" s="60"/>
      <c r="M25" s="60"/>
      <c r="N25" s="65"/>
      <c r="O25" s="66"/>
      <c r="P25" s="67"/>
      <c r="Q25" s="2"/>
    </row>
    <row r="26" spans="1:17" ht="15.95" customHeight="1" x14ac:dyDescent="0.35">
      <c r="A26" s="2"/>
      <c r="B26" s="22">
        <v>3.25</v>
      </c>
      <c r="C26" s="23"/>
      <c r="D26" s="24">
        <v>5.6689999999999997E-2</v>
      </c>
      <c r="E26" s="10"/>
      <c r="F26" s="61"/>
      <c r="G26" s="62"/>
      <c r="H26" s="63"/>
      <c r="I26" s="64"/>
      <c r="J26" s="59"/>
      <c r="K26" s="60"/>
      <c r="L26" s="60"/>
      <c r="M26" s="60"/>
      <c r="N26" s="65"/>
      <c r="O26" s="66"/>
      <c r="P26" s="67"/>
      <c r="Q26" s="2"/>
    </row>
    <row r="27" spans="1:17" ht="15.95" customHeight="1" x14ac:dyDescent="0.35">
      <c r="A27" s="2"/>
      <c r="B27" s="22">
        <v>3.5</v>
      </c>
      <c r="C27" s="23"/>
      <c r="D27" s="24">
        <v>6.105E-2</v>
      </c>
      <c r="E27" s="10"/>
      <c r="F27" s="61"/>
      <c r="G27" s="62" t="str">
        <f>+IF(OR(G25="",H27=""),"",G25+H27)</f>
        <v/>
      </c>
      <c r="H27" s="63"/>
      <c r="I27" s="64" t="str">
        <f>+IF(F27="","",VLOOKUP(F27,$B$11:$D$60,3))</f>
        <v/>
      </c>
      <c r="J27" s="59" t="str">
        <f>IF(OR(H27="",I27=""),"",(H27*I27))</f>
        <v/>
      </c>
      <c r="K27" s="59" t="str">
        <f>+IF(OR(J27="",K25=""),"",J27+K25)</f>
        <v/>
      </c>
      <c r="L27" s="60"/>
      <c r="M27" s="60"/>
      <c r="N27" s="65"/>
      <c r="O27" s="66"/>
      <c r="P27" s="67"/>
      <c r="Q27" s="2"/>
    </row>
    <row r="28" spans="1:17" ht="15.95" customHeight="1" x14ac:dyDescent="0.35">
      <c r="A28" s="2"/>
      <c r="B28" s="22">
        <v>3.75</v>
      </c>
      <c r="C28" s="23"/>
      <c r="D28" s="24">
        <v>6.54E-2</v>
      </c>
      <c r="E28" s="10"/>
      <c r="F28" s="61"/>
      <c r="G28" s="62"/>
      <c r="H28" s="63"/>
      <c r="I28" s="64"/>
      <c r="J28" s="59"/>
      <c r="K28" s="60"/>
      <c r="L28" s="60"/>
      <c r="M28" s="60"/>
      <c r="N28" s="65"/>
      <c r="O28" s="66"/>
      <c r="P28" s="67"/>
      <c r="Q28" s="2"/>
    </row>
    <row r="29" spans="1:17" ht="8.1" customHeight="1" x14ac:dyDescent="0.35">
      <c r="A29" s="2"/>
      <c r="B29" s="22"/>
      <c r="C29" s="23"/>
      <c r="D29" s="24"/>
      <c r="E29" s="10"/>
      <c r="F29" s="61"/>
      <c r="G29" s="62" t="str">
        <f>+IF(OR(G27="",H29=""),"",G27+H29)</f>
        <v/>
      </c>
      <c r="H29" s="63"/>
      <c r="I29" s="64" t="str">
        <f>+IF(F29="","",VLOOKUP(F29,$B$11:$D$60,3))</f>
        <v/>
      </c>
      <c r="J29" s="59" t="str">
        <f>IF(OR(H29="",I29=""),"",(H29*I29))</f>
        <v/>
      </c>
      <c r="K29" s="59" t="str">
        <f>+IF(OR(J29="",K27=""),"",J29+K27)</f>
        <v/>
      </c>
      <c r="L29" s="60"/>
      <c r="M29" s="60"/>
      <c r="N29" s="65"/>
      <c r="O29" s="66"/>
      <c r="P29" s="67"/>
      <c r="Q29" s="2"/>
    </row>
    <row r="30" spans="1:17" ht="15.95" customHeight="1" x14ac:dyDescent="0.35">
      <c r="A30" s="2"/>
      <c r="B30" s="22">
        <v>4</v>
      </c>
      <c r="C30" s="23"/>
      <c r="D30" s="24">
        <v>6.9760000000000003E-2</v>
      </c>
      <c r="E30" s="10"/>
      <c r="F30" s="61"/>
      <c r="G30" s="62"/>
      <c r="H30" s="63"/>
      <c r="I30" s="64"/>
      <c r="J30" s="59"/>
      <c r="K30" s="60"/>
      <c r="L30" s="60"/>
      <c r="M30" s="60"/>
      <c r="N30" s="65"/>
      <c r="O30" s="66"/>
      <c r="P30" s="67"/>
      <c r="Q30" s="2"/>
    </row>
    <row r="31" spans="1:17" ht="15.95" customHeight="1" x14ac:dyDescent="0.35">
      <c r="A31" s="2"/>
      <c r="B31" s="22">
        <v>4.25</v>
      </c>
      <c r="C31" s="23"/>
      <c r="D31" s="24">
        <v>7.4109999999999995E-2</v>
      </c>
      <c r="E31" s="10"/>
      <c r="F31" s="61"/>
      <c r="G31" s="62" t="str">
        <f>+IF(OR(G29="",H31=""),"",G29+H31)</f>
        <v/>
      </c>
      <c r="H31" s="63"/>
      <c r="I31" s="64" t="str">
        <f>+IF(F31="","",VLOOKUP(F31,$B$11:$D$60,3))</f>
        <v/>
      </c>
      <c r="J31" s="59" t="str">
        <f>IF(OR(H31="",I31=""),"",(H31*I31))</f>
        <v/>
      </c>
      <c r="K31" s="59" t="str">
        <f>+IF(OR(J31="",K29=""),"",J31+K29)</f>
        <v/>
      </c>
      <c r="L31" s="60"/>
      <c r="M31" s="60"/>
      <c r="N31" s="65"/>
      <c r="O31" s="66"/>
      <c r="P31" s="67"/>
      <c r="Q31" s="2"/>
    </row>
    <row r="32" spans="1:17" ht="15.95" customHeight="1" x14ac:dyDescent="0.35">
      <c r="A32" s="2"/>
      <c r="B32" s="22">
        <v>4.5</v>
      </c>
      <c r="C32" s="23"/>
      <c r="D32" s="24">
        <v>7.8460000000000002E-2</v>
      </c>
      <c r="E32" s="10"/>
      <c r="F32" s="61"/>
      <c r="G32" s="62"/>
      <c r="H32" s="63"/>
      <c r="I32" s="64"/>
      <c r="J32" s="59"/>
      <c r="K32" s="60"/>
      <c r="L32" s="60"/>
      <c r="M32" s="60"/>
      <c r="N32" s="65"/>
      <c r="O32" s="66"/>
      <c r="P32" s="67"/>
      <c r="Q32" s="2"/>
    </row>
    <row r="33" spans="1:17" ht="15.95" customHeight="1" x14ac:dyDescent="0.35">
      <c r="A33" s="2"/>
      <c r="B33" s="22">
        <v>4.75</v>
      </c>
      <c r="C33" s="23"/>
      <c r="D33" s="24">
        <v>8.2809999999999995E-2</v>
      </c>
      <c r="E33" s="10"/>
      <c r="F33" s="61"/>
      <c r="G33" s="62" t="str">
        <f>+IF(OR(G31="",H33=""),"",G31+H33)</f>
        <v/>
      </c>
      <c r="H33" s="63"/>
      <c r="I33" s="64" t="str">
        <f>+IF(F33="","",VLOOKUP(F33,$B$11:$D$60,3))</f>
        <v/>
      </c>
      <c r="J33" s="59" t="str">
        <f>IF(OR(H33="",I33=""),"",(H33*I33))</f>
        <v/>
      </c>
      <c r="K33" s="59" t="str">
        <f>+IF(OR(J33="",K31=""),"",J33+K31)</f>
        <v/>
      </c>
      <c r="L33" s="60"/>
      <c r="M33" s="60"/>
      <c r="N33" s="65"/>
      <c r="O33" s="66"/>
      <c r="P33" s="67"/>
      <c r="Q33" s="2"/>
    </row>
    <row r="34" spans="1:17" ht="8.1" customHeight="1" x14ac:dyDescent="0.35">
      <c r="A34" s="2"/>
      <c r="B34" s="22"/>
      <c r="C34" s="23"/>
      <c r="D34" s="24"/>
      <c r="E34" s="10"/>
      <c r="F34" s="61"/>
      <c r="G34" s="62"/>
      <c r="H34" s="63"/>
      <c r="I34" s="64"/>
      <c r="J34" s="59"/>
      <c r="K34" s="60"/>
      <c r="L34" s="60"/>
      <c r="M34" s="60"/>
      <c r="N34" s="65"/>
      <c r="O34" s="66"/>
      <c r="P34" s="67"/>
      <c r="Q34" s="2"/>
    </row>
    <row r="35" spans="1:17" ht="15.95" customHeight="1" x14ac:dyDescent="0.35">
      <c r="A35" s="2"/>
      <c r="B35" s="22">
        <v>5</v>
      </c>
      <c r="C35" s="23"/>
      <c r="D35" s="24">
        <v>8.7160000000000001E-2</v>
      </c>
      <c r="E35" s="10"/>
      <c r="F35" s="61"/>
      <c r="G35" s="62" t="str">
        <f>+IF(OR(G33="",H35=""),"",G33+H35)</f>
        <v/>
      </c>
      <c r="H35" s="63"/>
      <c r="I35" s="64" t="str">
        <f>+IF(F35="","",VLOOKUP(F35,$B$11:$D$60,3))</f>
        <v/>
      </c>
      <c r="J35" s="59" t="str">
        <f>IF(OR(H35="",I35=""),"",(H35*I35))</f>
        <v/>
      </c>
      <c r="K35" s="59" t="str">
        <f>+IF(OR(J35="",K33=""),"",J35+K33)</f>
        <v/>
      </c>
      <c r="L35" s="60"/>
      <c r="M35" s="60"/>
      <c r="N35" s="65"/>
      <c r="O35" s="66"/>
      <c r="P35" s="67"/>
      <c r="Q35" s="2"/>
    </row>
    <row r="36" spans="1:17" ht="15.95" customHeight="1" x14ac:dyDescent="0.35">
      <c r="A36" s="2"/>
      <c r="B36" s="22">
        <v>5.25</v>
      </c>
      <c r="C36" s="23"/>
      <c r="D36" s="24">
        <v>9.1499999999999998E-2</v>
      </c>
      <c r="E36" s="10"/>
      <c r="F36" s="61"/>
      <c r="G36" s="62"/>
      <c r="H36" s="63"/>
      <c r="I36" s="64"/>
      <c r="J36" s="59"/>
      <c r="K36" s="60"/>
      <c r="L36" s="60"/>
      <c r="M36" s="60"/>
      <c r="N36" s="65"/>
      <c r="O36" s="66"/>
      <c r="P36" s="67"/>
      <c r="Q36" s="2"/>
    </row>
    <row r="37" spans="1:17" ht="15.95" customHeight="1" x14ac:dyDescent="0.35">
      <c r="A37" s="2"/>
      <c r="B37" s="22">
        <v>5.5</v>
      </c>
      <c r="C37" s="23"/>
      <c r="D37" s="24">
        <v>9.5850000000000005E-2</v>
      </c>
      <c r="E37" s="10"/>
      <c r="F37" s="61"/>
      <c r="G37" s="62" t="str">
        <f>+IF(OR(G35="",H37=""),"",G35+H37)</f>
        <v/>
      </c>
      <c r="H37" s="63"/>
      <c r="I37" s="64" t="str">
        <f>+IF(F37="","",VLOOKUP(F37,$B$11:$D$60,3))</f>
        <v/>
      </c>
      <c r="J37" s="59" t="str">
        <f>IF(OR(H37="",I37=""),"",(H37*I37))</f>
        <v/>
      </c>
      <c r="K37" s="59" t="str">
        <f>+IF(OR(J37="",K35=""),"",J37+K35)</f>
        <v/>
      </c>
      <c r="L37" s="60"/>
      <c r="M37" s="60"/>
      <c r="N37" s="65"/>
      <c r="O37" s="66"/>
      <c r="P37" s="67"/>
      <c r="Q37" s="2"/>
    </row>
    <row r="38" spans="1:17" ht="15.95" customHeight="1" x14ac:dyDescent="0.35">
      <c r="A38" s="2"/>
      <c r="B38" s="22">
        <v>5.75</v>
      </c>
      <c r="C38" s="23"/>
      <c r="D38" s="24">
        <v>0.10019</v>
      </c>
      <c r="E38" s="10"/>
      <c r="F38" s="61"/>
      <c r="G38" s="62"/>
      <c r="H38" s="63"/>
      <c r="I38" s="64"/>
      <c r="J38" s="59"/>
      <c r="K38" s="60"/>
      <c r="L38" s="60"/>
      <c r="M38" s="60"/>
      <c r="N38" s="65"/>
      <c r="O38" s="66"/>
      <c r="P38" s="67"/>
      <c r="Q38" s="2"/>
    </row>
    <row r="39" spans="1:17" ht="8.1" customHeight="1" x14ac:dyDescent="0.35">
      <c r="A39" s="2"/>
      <c r="B39" s="22"/>
      <c r="C39" s="23"/>
      <c r="D39" s="24"/>
      <c r="E39" s="10"/>
      <c r="F39" s="61"/>
      <c r="G39" s="62" t="str">
        <f>+IF(OR(G37="",H39=""),"",G37+H39)</f>
        <v/>
      </c>
      <c r="H39" s="63"/>
      <c r="I39" s="64" t="str">
        <f>+IF(F39="","",VLOOKUP(F39,$B$11:$D$60,3))</f>
        <v/>
      </c>
      <c r="J39" s="59" t="str">
        <f>IF(OR(H39="",I39=""),"",(H39*I39))</f>
        <v/>
      </c>
      <c r="K39" s="59" t="str">
        <f>+IF(OR(J39="",K37=""),"",J39+K37)</f>
        <v/>
      </c>
      <c r="L39" s="60"/>
      <c r="M39" s="60"/>
      <c r="N39" s="65"/>
      <c r="O39" s="66"/>
      <c r="P39" s="67"/>
      <c r="Q39" s="2"/>
    </row>
    <row r="40" spans="1:17" ht="15.95" customHeight="1" x14ac:dyDescent="0.35">
      <c r="A40" s="2"/>
      <c r="B40" s="22">
        <v>6</v>
      </c>
      <c r="C40" s="23"/>
      <c r="D40" s="24">
        <v>0.10453</v>
      </c>
      <c r="E40" s="10"/>
      <c r="F40" s="61"/>
      <c r="G40" s="62"/>
      <c r="H40" s="63"/>
      <c r="I40" s="64"/>
      <c r="J40" s="59"/>
      <c r="K40" s="60"/>
      <c r="L40" s="60"/>
      <c r="M40" s="60"/>
      <c r="N40" s="65"/>
      <c r="O40" s="66"/>
      <c r="P40" s="67"/>
      <c r="Q40" s="2"/>
    </row>
    <row r="41" spans="1:17" ht="15.95" customHeight="1" x14ac:dyDescent="0.35">
      <c r="A41" s="2"/>
      <c r="B41" s="22">
        <v>6.25</v>
      </c>
      <c r="C41" s="23"/>
      <c r="D41" s="24">
        <v>0.10886999999999999</v>
      </c>
      <c r="E41" s="10"/>
      <c r="F41" s="61"/>
      <c r="G41" s="62" t="str">
        <f>+IF(OR(G39="",H41=""),"",G39+H41)</f>
        <v/>
      </c>
      <c r="H41" s="63"/>
      <c r="I41" s="64" t="str">
        <f>+IF(F41="","",VLOOKUP(F41,$B$11:$D$60,3))</f>
        <v/>
      </c>
      <c r="J41" s="59" t="str">
        <f>IF(OR(H41="",I41=""),"",(H41*I41))</f>
        <v/>
      </c>
      <c r="K41" s="59" t="str">
        <f>+IF(OR(J41="",K39=""),"",J41+K39)</f>
        <v/>
      </c>
      <c r="L41" s="60"/>
      <c r="M41" s="60"/>
      <c r="N41" s="65"/>
      <c r="O41" s="66"/>
      <c r="P41" s="67"/>
      <c r="Q41" s="2"/>
    </row>
    <row r="42" spans="1:17" ht="15.95" customHeight="1" x14ac:dyDescent="0.35">
      <c r="A42" s="2"/>
      <c r="B42" s="22">
        <v>6.5</v>
      </c>
      <c r="C42" s="23"/>
      <c r="D42" s="24">
        <v>0.1132</v>
      </c>
      <c r="E42" s="10"/>
      <c r="F42" s="61"/>
      <c r="G42" s="62"/>
      <c r="H42" s="63"/>
      <c r="I42" s="64"/>
      <c r="J42" s="59"/>
      <c r="K42" s="60"/>
      <c r="L42" s="60"/>
      <c r="M42" s="60"/>
      <c r="N42" s="65"/>
      <c r="O42" s="66"/>
      <c r="P42" s="67"/>
      <c r="Q42" s="2"/>
    </row>
    <row r="43" spans="1:17" ht="15.95" customHeight="1" x14ac:dyDescent="0.35">
      <c r="A43" s="2"/>
      <c r="B43" s="22">
        <v>6.75</v>
      </c>
      <c r="C43" s="23"/>
      <c r="D43" s="24">
        <v>0.11754000000000001</v>
      </c>
      <c r="E43" s="10"/>
      <c r="F43" s="61"/>
      <c r="G43" s="62" t="str">
        <f>+IF(OR(G41="",H43=""),"",G41+H43)</f>
        <v/>
      </c>
      <c r="H43" s="63"/>
      <c r="I43" s="64" t="str">
        <f>+IF(F43="","",VLOOKUP(F43,$B$11:$D$60,3))</f>
        <v/>
      </c>
      <c r="J43" s="59" t="str">
        <f>IF(OR(H43="",I43=""),"",(H43*I43))</f>
        <v/>
      </c>
      <c r="K43" s="59" t="str">
        <f>+IF(OR(J43="",K41=""),"",J43+K41)</f>
        <v/>
      </c>
      <c r="L43" s="60"/>
      <c r="M43" s="60"/>
      <c r="N43" s="65"/>
      <c r="O43" s="66"/>
      <c r="P43" s="67"/>
      <c r="Q43" s="2"/>
    </row>
    <row r="44" spans="1:17" ht="8.1" customHeight="1" x14ac:dyDescent="0.35">
      <c r="A44" s="2"/>
      <c r="B44" s="22"/>
      <c r="C44" s="23"/>
      <c r="D44" s="24"/>
      <c r="E44" s="10"/>
      <c r="F44" s="61"/>
      <c r="G44" s="62"/>
      <c r="H44" s="63"/>
      <c r="I44" s="64"/>
      <c r="J44" s="59"/>
      <c r="K44" s="60"/>
      <c r="L44" s="60"/>
      <c r="M44" s="60"/>
      <c r="N44" s="65"/>
      <c r="O44" s="66"/>
      <c r="P44" s="67"/>
      <c r="Q44" s="2"/>
    </row>
    <row r="45" spans="1:17" ht="15.95" customHeight="1" x14ac:dyDescent="0.35">
      <c r="A45" s="2"/>
      <c r="B45" s="22">
        <v>7</v>
      </c>
      <c r="C45" s="23"/>
      <c r="D45" s="24">
        <v>0.12187000000000001</v>
      </c>
      <c r="E45" s="10"/>
      <c r="F45" s="61"/>
      <c r="G45" s="62" t="str">
        <f>+IF(OR(G43="",H45=""),"",G43+H45)</f>
        <v/>
      </c>
      <c r="H45" s="63"/>
      <c r="I45" s="64" t="str">
        <f>+IF(F45="","",VLOOKUP(F45,$B$11:$D$60,3))</f>
        <v/>
      </c>
      <c r="J45" s="59" t="str">
        <f>IF(OR(H45="",I45=""),"",(H45*I45))</f>
        <v/>
      </c>
      <c r="K45" s="59" t="str">
        <f>+IF(OR(J45="",K43=""),"",J45+K43)</f>
        <v/>
      </c>
      <c r="L45" s="60"/>
      <c r="M45" s="60"/>
      <c r="N45" s="65"/>
      <c r="O45" s="66"/>
      <c r="P45" s="67"/>
      <c r="Q45" s="2"/>
    </row>
    <row r="46" spans="1:17" ht="15.95" customHeight="1" x14ac:dyDescent="0.35">
      <c r="A46" s="2"/>
      <c r="B46" s="22">
        <v>7.25</v>
      </c>
      <c r="C46" s="23"/>
      <c r="D46" s="24">
        <v>0.12620000000000001</v>
      </c>
      <c r="E46" s="10"/>
      <c r="F46" s="61"/>
      <c r="G46" s="62"/>
      <c r="H46" s="63"/>
      <c r="I46" s="64"/>
      <c r="J46" s="59"/>
      <c r="K46" s="60"/>
      <c r="L46" s="60"/>
      <c r="M46" s="60"/>
      <c r="N46" s="65"/>
      <c r="O46" s="66"/>
      <c r="P46" s="67"/>
      <c r="Q46" s="2"/>
    </row>
    <row r="47" spans="1:17" ht="15.95" customHeight="1" x14ac:dyDescent="0.35">
      <c r="A47" s="2"/>
      <c r="B47" s="22">
        <v>7.5</v>
      </c>
      <c r="C47" s="23"/>
      <c r="D47" s="24">
        <v>0.13053000000000001</v>
      </c>
      <c r="E47" s="10"/>
      <c r="F47" s="61"/>
      <c r="G47" s="62" t="str">
        <f>+IF(OR(G45="",H47=""),"",G45+H47)</f>
        <v/>
      </c>
      <c r="H47" s="63"/>
      <c r="I47" s="64" t="str">
        <f>+IF(F47="","",VLOOKUP(F47,$B$11:$D$60,3))</f>
        <v/>
      </c>
      <c r="J47" s="59" t="str">
        <f>IF(OR(H47="",I47=""),"",(H47*I47))</f>
        <v/>
      </c>
      <c r="K47" s="59" t="str">
        <f>+IF(OR(J47="",K45=""),"",J47+K45)</f>
        <v/>
      </c>
      <c r="L47" s="60"/>
      <c r="M47" s="60"/>
      <c r="N47" s="65"/>
      <c r="O47" s="66"/>
      <c r="P47" s="67"/>
      <c r="Q47" s="2"/>
    </row>
    <row r="48" spans="1:17" ht="15.95" customHeight="1" x14ac:dyDescent="0.35">
      <c r="A48" s="2"/>
      <c r="B48" s="22">
        <v>7.75</v>
      </c>
      <c r="C48" s="23"/>
      <c r="D48" s="24">
        <v>0.13485</v>
      </c>
      <c r="E48" s="10"/>
      <c r="F48" s="61"/>
      <c r="G48" s="62"/>
      <c r="H48" s="63"/>
      <c r="I48" s="64"/>
      <c r="J48" s="59"/>
      <c r="K48" s="60"/>
      <c r="L48" s="60"/>
      <c r="M48" s="60"/>
      <c r="N48" s="65"/>
      <c r="O48" s="66"/>
      <c r="P48" s="67"/>
      <c r="Q48" s="2"/>
    </row>
    <row r="49" spans="1:17" ht="8.1" customHeight="1" x14ac:dyDescent="0.35">
      <c r="A49" s="2"/>
      <c r="B49" s="22"/>
      <c r="C49" s="23"/>
      <c r="D49" s="24"/>
      <c r="E49" s="10"/>
      <c r="F49" s="61"/>
      <c r="G49" s="62" t="str">
        <f>+IF(OR(G47="",H49=""),"",G47+H49)</f>
        <v/>
      </c>
      <c r="H49" s="63"/>
      <c r="I49" s="64" t="str">
        <f>+IF(F49="","",VLOOKUP(F49,$B$11:$D$60,3))</f>
        <v/>
      </c>
      <c r="J49" s="59" t="str">
        <f>IF(OR(H49="",I49=""),"",(H49*I49))</f>
        <v/>
      </c>
      <c r="K49" s="59" t="str">
        <f>+IF(OR(J49="",K47=""),"",J49+K47)</f>
        <v/>
      </c>
      <c r="L49" s="60"/>
      <c r="M49" s="60"/>
      <c r="N49" s="65"/>
      <c r="O49" s="66"/>
      <c r="P49" s="67"/>
      <c r="Q49" s="2"/>
    </row>
    <row r="50" spans="1:17" ht="15.95" customHeight="1" x14ac:dyDescent="0.35">
      <c r="A50" s="2"/>
      <c r="B50" s="22">
        <v>8</v>
      </c>
      <c r="C50" s="23"/>
      <c r="D50" s="24">
        <v>0.13916999999999999</v>
      </c>
      <c r="E50" s="10"/>
      <c r="F50" s="61"/>
      <c r="G50" s="62"/>
      <c r="H50" s="63"/>
      <c r="I50" s="64"/>
      <c r="J50" s="59"/>
      <c r="K50" s="60"/>
      <c r="L50" s="60"/>
      <c r="M50" s="60"/>
      <c r="N50" s="65"/>
      <c r="O50" s="66"/>
      <c r="P50" s="67"/>
      <c r="Q50" s="2"/>
    </row>
    <row r="51" spans="1:17" ht="15.95" customHeight="1" x14ac:dyDescent="0.35">
      <c r="A51" s="2"/>
      <c r="B51" s="22">
        <v>8.25</v>
      </c>
      <c r="C51" s="23"/>
      <c r="D51" s="24">
        <v>0.14349000000000001</v>
      </c>
      <c r="E51" s="10"/>
      <c r="F51" s="61"/>
      <c r="G51" s="62" t="str">
        <f>+IF(OR(G49="",H51=""),"",G49+H51)</f>
        <v/>
      </c>
      <c r="H51" s="63"/>
      <c r="I51" s="64" t="str">
        <f>+IF(F51="","",VLOOKUP(F51,$B$11:$D$60,3))</f>
        <v/>
      </c>
      <c r="J51" s="59" t="str">
        <f>IF(OR(H51="",I51=""),"",(H51*I51))</f>
        <v/>
      </c>
      <c r="K51" s="59" t="str">
        <f>+IF(OR(J51="",K49=""),"",J51+K49)</f>
        <v/>
      </c>
      <c r="L51" s="60"/>
      <c r="M51" s="60"/>
      <c r="N51" s="65"/>
      <c r="O51" s="66"/>
      <c r="P51" s="67"/>
      <c r="Q51" s="2"/>
    </row>
    <row r="52" spans="1:17" ht="15.95" customHeight="1" x14ac:dyDescent="0.35">
      <c r="A52" s="2"/>
      <c r="B52" s="22">
        <v>8.5</v>
      </c>
      <c r="C52" s="23"/>
      <c r="D52" s="24">
        <v>0.14781</v>
      </c>
      <c r="E52" s="10"/>
      <c r="F52" s="61"/>
      <c r="G52" s="62"/>
      <c r="H52" s="63"/>
      <c r="I52" s="64"/>
      <c r="J52" s="59"/>
      <c r="K52" s="60"/>
      <c r="L52" s="60"/>
      <c r="M52" s="60"/>
      <c r="N52" s="65"/>
      <c r="O52" s="66"/>
      <c r="P52" s="67"/>
      <c r="Q52" s="2"/>
    </row>
    <row r="53" spans="1:17" ht="15.95" customHeight="1" x14ac:dyDescent="0.35">
      <c r="A53" s="2"/>
      <c r="B53" s="22">
        <v>8.75</v>
      </c>
      <c r="C53" s="23"/>
      <c r="D53" s="24">
        <v>0.15212000000000001</v>
      </c>
      <c r="E53" s="10"/>
      <c r="F53" s="61"/>
      <c r="G53" s="62" t="str">
        <f>+IF(OR(G51="",H53=""),"",G51+H53)</f>
        <v/>
      </c>
      <c r="H53" s="63"/>
      <c r="I53" s="64" t="str">
        <f>+IF(F53="","",VLOOKUP(F53,$B$11:$D$60,3))</f>
        <v/>
      </c>
      <c r="J53" s="59" t="str">
        <f>IF(OR(H53="",I53=""),"",(H53*I53))</f>
        <v/>
      </c>
      <c r="K53" s="59" t="str">
        <f>+IF(OR(J53="",K51=""),"",J53+K51)</f>
        <v/>
      </c>
      <c r="L53" s="60"/>
      <c r="M53" s="60"/>
      <c r="N53" s="65"/>
      <c r="O53" s="66"/>
      <c r="P53" s="67"/>
      <c r="Q53" s="2"/>
    </row>
    <row r="54" spans="1:17" ht="8.1" customHeight="1" x14ac:dyDescent="0.35">
      <c r="A54" s="2"/>
      <c r="B54" s="22"/>
      <c r="C54" s="23"/>
      <c r="D54" s="24"/>
      <c r="E54" s="10"/>
      <c r="F54" s="61"/>
      <c r="G54" s="62"/>
      <c r="H54" s="63"/>
      <c r="I54" s="64"/>
      <c r="J54" s="59"/>
      <c r="K54" s="60"/>
      <c r="L54" s="60"/>
      <c r="M54" s="60"/>
      <c r="N54" s="65"/>
      <c r="O54" s="66"/>
      <c r="P54" s="67"/>
      <c r="Q54" s="2"/>
    </row>
    <row r="55" spans="1:17" ht="15.95" customHeight="1" x14ac:dyDescent="0.35">
      <c r="A55" s="2"/>
      <c r="B55" s="22">
        <v>9</v>
      </c>
      <c r="C55" s="23"/>
      <c r="D55" s="24">
        <v>0.15643000000000001</v>
      </c>
      <c r="E55" s="10"/>
      <c r="F55" s="61"/>
      <c r="G55" s="62" t="str">
        <f>+IF(OR(G53="",H55=""),"",G53+H55)</f>
        <v/>
      </c>
      <c r="H55" s="63"/>
      <c r="I55" s="64" t="str">
        <f>+IF(F55="","",VLOOKUP(F55,$B$11:$D$60,3))</f>
        <v/>
      </c>
      <c r="J55" s="59" t="str">
        <f>IF(OR(H55="",I55=""),"",(H55*I55))</f>
        <v/>
      </c>
      <c r="K55" s="59" t="str">
        <f>+IF(OR(J55="",K53=""),"",J55+K53)</f>
        <v/>
      </c>
      <c r="L55" s="60"/>
      <c r="M55" s="60"/>
      <c r="N55" s="65"/>
      <c r="O55" s="66"/>
      <c r="P55" s="67"/>
      <c r="Q55" s="2"/>
    </row>
    <row r="56" spans="1:17" ht="15.95" customHeight="1" x14ac:dyDescent="0.35">
      <c r="A56" s="2"/>
      <c r="B56" s="22">
        <v>9.25</v>
      </c>
      <c r="C56" s="23"/>
      <c r="D56" s="24">
        <v>0.16073999999999999</v>
      </c>
      <c r="E56" s="10"/>
      <c r="F56" s="61"/>
      <c r="G56" s="62"/>
      <c r="H56" s="63"/>
      <c r="I56" s="64"/>
      <c r="J56" s="59"/>
      <c r="K56" s="60"/>
      <c r="L56" s="60"/>
      <c r="M56" s="60"/>
      <c r="N56" s="65"/>
      <c r="O56" s="66"/>
      <c r="P56" s="67"/>
      <c r="Q56" s="2"/>
    </row>
    <row r="57" spans="1:17" ht="15.95" customHeight="1" x14ac:dyDescent="0.35">
      <c r="A57" s="2"/>
      <c r="B57" s="22">
        <v>9.5</v>
      </c>
      <c r="C57" s="23"/>
      <c r="D57" s="24">
        <v>0.16505</v>
      </c>
      <c r="E57" s="10"/>
      <c r="F57" s="61"/>
      <c r="G57" s="62" t="str">
        <f>+IF(OR(G55="",H57=""),"",G55+H57)</f>
        <v/>
      </c>
      <c r="H57" s="63"/>
      <c r="I57" s="64" t="str">
        <f>+IF(F57="","",VLOOKUP(F57,$B$11:$D$60,3))</f>
        <v/>
      </c>
      <c r="J57" s="59" t="str">
        <f>IF(OR(H57="",I57=""),"",(H57*I57))</f>
        <v/>
      </c>
      <c r="K57" s="59" t="str">
        <f>+IF(OR(J57="",K55=""),"",J57+K55)</f>
        <v/>
      </c>
      <c r="L57" s="60"/>
      <c r="M57" s="60"/>
      <c r="N57" s="65"/>
      <c r="O57" s="66"/>
      <c r="P57" s="67"/>
      <c r="Q57" s="2"/>
    </row>
    <row r="58" spans="1:17" ht="15.95" customHeight="1" x14ac:dyDescent="0.35">
      <c r="A58" s="2"/>
      <c r="B58" s="22">
        <v>9.75</v>
      </c>
      <c r="C58" s="23"/>
      <c r="D58" s="24">
        <v>0.16935</v>
      </c>
      <c r="E58" s="10"/>
      <c r="F58" s="61"/>
      <c r="G58" s="62"/>
      <c r="H58" s="63"/>
      <c r="I58" s="64"/>
      <c r="J58" s="59"/>
      <c r="K58" s="60"/>
      <c r="L58" s="60"/>
      <c r="M58" s="60"/>
      <c r="N58" s="65"/>
      <c r="O58" s="66"/>
      <c r="P58" s="67"/>
      <c r="Q58" s="2"/>
    </row>
    <row r="59" spans="1:17" ht="8.1" customHeight="1" x14ac:dyDescent="0.35">
      <c r="A59" s="2"/>
      <c r="B59" s="22"/>
      <c r="C59" s="23"/>
      <c r="D59" s="24"/>
      <c r="E59" s="48"/>
      <c r="F59" s="61"/>
      <c r="G59" s="74" t="str">
        <f>+IF(OR(G57="",H59=""),"",G57+H59)</f>
        <v/>
      </c>
      <c r="H59" s="63"/>
      <c r="I59" s="77" t="str">
        <f>+IF(F59="","",VLOOKUP(F59,$B$11:$D$60,3))</f>
        <v/>
      </c>
      <c r="J59" s="71" t="str">
        <f>IF(OR(H59="",I59=""),"",(H59*I59))</f>
        <v/>
      </c>
      <c r="K59" s="71" t="str">
        <f>+IF(OR(J59="",K57=""),"",J59+K57)</f>
        <v/>
      </c>
      <c r="L59" s="77"/>
      <c r="M59" s="77"/>
      <c r="N59" s="65"/>
      <c r="O59" s="66"/>
      <c r="P59" s="67"/>
      <c r="Q59" s="2"/>
    </row>
    <row r="60" spans="1:17" ht="15.95" customHeight="1" x14ac:dyDescent="0.35">
      <c r="A60" s="2"/>
      <c r="B60" s="25">
        <v>10</v>
      </c>
      <c r="C60" s="26"/>
      <c r="D60" s="27">
        <v>0.17365</v>
      </c>
      <c r="E60" s="28"/>
      <c r="F60" s="73"/>
      <c r="G60" s="75"/>
      <c r="H60" s="76"/>
      <c r="I60" s="78"/>
      <c r="J60" s="72"/>
      <c r="K60" s="82"/>
      <c r="L60" s="82"/>
      <c r="M60" s="82"/>
      <c r="N60" s="79"/>
      <c r="O60" s="80"/>
      <c r="P60" s="81"/>
      <c r="Q60" s="2"/>
    </row>
    <row r="61" spans="1:17" ht="9" customHeight="1" x14ac:dyDescent="0.35">
      <c r="A61" s="2"/>
      <c r="B61" s="29"/>
      <c r="C61" s="30"/>
      <c r="D61" s="24"/>
      <c r="E61" s="10"/>
      <c r="F61" s="31"/>
      <c r="G61" s="32"/>
      <c r="H61" s="33"/>
      <c r="I61" s="33"/>
      <c r="J61" s="34"/>
      <c r="K61" s="34"/>
      <c r="L61" s="35"/>
      <c r="M61" s="35"/>
      <c r="N61" s="36"/>
      <c r="O61" s="36"/>
      <c r="P61" s="37"/>
      <c r="Q61" s="2"/>
    </row>
    <row r="62" spans="1:17" x14ac:dyDescent="0.2">
      <c r="A62" s="2"/>
      <c r="B62" s="69" t="s">
        <v>26</v>
      </c>
      <c r="C62" s="70"/>
      <c r="D62" s="70"/>
      <c r="E62" s="70"/>
      <c r="F62" s="70"/>
      <c r="G62" s="38"/>
      <c r="H62" s="38"/>
      <c r="I62" s="38"/>
      <c r="J62" s="38"/>
      <c r="K62" s="38"/>
      <c r="L62" s="38"/>
      <c r="M62" s="38"/>
      <c r="N62" s="38"/>
      <c r="O62" s="38"/>
      <c r="P62" s="39"/>
      <c r="Q62" s="2"/>
    </row>
    <row r="63" spans="1:17" ht="18.75" customHeight="1" x14ac:dyDescent="0.25">
      <c r="A63" s="2"/>
      <c r="B63" s="69"/>
      <c r="C63" s="70"/>
      <c r="D63" s="70"/>
      <c r="E63" s="70"/>
      <c r="F63" s="70"/>
      <c r="G63" s="68"/>
      <c r="H63" s="68"/>
      <c r="I63" s="68"/>
      <c r="J63" s="40" t="s">
        <v>25</v>
      </c>
      <c r="K63" s="87"/>
      <c r="L63" s="87"/>
      <c r="M63" s="87"/>
      <c r="N63" s="42" t="s">
        <v>24</v>
      </c>
      <c r="O63" s="41"/>
      <c r="P63" s="11"/>
      <c r="Q63" s="2"/>
    </row>
    <row r="64" spans="1:17" ht="14.25" x14ac:dyDescent="0.2">
      <c r="A64" s="2"/>
      <c r="B64" s="83" t="s">
        <v>22</v>
      </c>
      <c r="C64" s="84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6"/>
      <c r="Q64" s="2"/>
    </row>
    <row r="65" spans="1:17" ht="14.25" customHeight="1" x14ac:dyDescent="0.35">
      <c r="A65" s="2"/>
      <c r="B65" s="56" t="s">
        <v>23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8"/>
      <c r="Q65" s="2"/>
    </row>
    <row r="66" spans="1:17" x14ac:dyDescent="0.2">
      <c r="P66" s="5"/>
    </row>
  </sheetData>
  <sheetProtection formatCells="0" formatColumns="0" formatRows="0"/>
  <mergeCells count="194">
    <mergeCell ref="D2:O2"/>
    <mergeCell ref="D3:O3"/>
    <mergeCell ref="D4:O4"/>
    <mergeCell ref="F13:F14"/>
    <mergeCell ref="G13:G14"/>
    <mergeCell ref="H13:H14"/>
    <mergeCell ref="I13:I14"/>
    <mergeCell ref="N13:P14"/>
    <mergeCell ref="N10:P10"/>
    <mergeCell ref="K10:M10"/>
    <mergeCell ref="K11:M12"/>
    <mergeCell ref="J11:J12"/>
    <mergeCell ref="E5:F5"/>
    <mergeCell ref="F8:I8"/>
    <mergeCell ref="K5:P5"/>
    <mergeCell ref="K6:P6"/>
    <mergeCell ref="K7:P7"/>
    <mergeCell ref="N11:P12"/>
    <mergeCell ref="F11:F12"/>
    <mergeCell ref="G11:G12"/>
    <mergeCell ref="H11:H12"/>
    <mergeCell ref="I11:I12"/>
    <mergeCell ref="N15:P16"/>
    <mergeCell ref="N19:P20"/>
    <mergeCell ref="N23:P24"/>
    <mergeCell ref="N25:P26"/>
    <mergeCell ref="N17:P18"/>
    <mergeCell ref="K33:M34"/>
    <mergeCell ref="J23:J24"/>
    <mergeCell ref="K23:M24"/>
    <mergeCell ref="J25:J26"/>
    <mergeCell ref="K25:M26"/>
    <mergeCell ref="J27:J28"/>
    <mergeCell ref="K27:M28"/>
    <mergeCell ref="K15:M16"/>
    <mergeCell ref="K17:M18"/>
    <mergeCell ref="K19:M20"/>
    <mergeCell ref="K21:M22"/>
    <mergeCell ref="N27:P28"/>
    <mergeCell ref="J49:J50"/>
    <mergeCell ref="K49:M50"/>
    <mergeCell ref="J51:J52"/>
    <mergeCell ref="K51:M52"/>
    <mergeCell ref="N29:P30"/>
    <mergeCell ref="N33:P34"/>
    <mergeCell ref="J47:J48"/>
    <mergeCell ref="K47:M48"/>
    <mergeCell ref="J39:J40"/>
    <mergeCell ref="N31:P32"/>
    <mergeCell ref="N35:P36"/>
    <mergeCell ref="K39:M40"/>
    <mergeCell ref="J41:J42"/>
    <mergeCell ref="K41:M42"/>
    <mergeCell ref="J43:J44"/>
    <mergeCell ref="K43:M44"/>
    <mergeCell ref="K53:M54"/>
    <mergeCell ref="K45:M46"/>
    <mergeCell ref="K37:M38"/>
    <mergeCell ref="K29:M30"/>
    <mergeCell ref="K35:M36"/>
    <mergeCell ref="K31:M32"/>
    <mergeCell ref="B6:C6"/>
    <mergeCell ref="B8:D8"/>
    <mergeCell ref="D6:I6"/>
    <mergeCell ref="D7:I7"/>
    <mergeCell ref="F15:F16"/>
    <mergeCell ref="G15:G16"/>
    <mergeCell ref="H15:H16"/>
    <mergeCell ref="I15:I16"/>
    <mergeCell ref="F19:F20"/>
    <mergeCell ref="G19:G20"/>
    <mergeCell ref="H19:H20"/>
    <mergeCell ref="I19:I20"/>
    <mergeCell ref="F23:F24"/>
    <mergeCell ref="G23:G24"/>
    <mergeCell ref="H23:H24"/>
    <mergeCell ref="I23:I24"/>
    <mergeCell ref="G25:G26"/>
    <mergeCell ref="H25:H26"/>
    <mergeCell ref="I25:I26"/>
    <mergeCell ref="F29:F30"/>
    <mergeCell ref="G29:G30"/>
    <mergeCell ref="B64:P64"/>
    <mergeCell ref="F25:F26"/>
    <mergeCell ref="J35:J36"/>
    <mergeCell ref="J31:J32"/>
    <mergeCell ref="J33:J34"/>
    <mergeCell ref="K63:M63"/>
    <mergeCell ref="J29:J30"/>
    <mergeCell ref="J37:J38"/>
    <mergeCell ref="F57:F58"/>
    <mergeCell ref="G57:G58"/>
    <mergeCell ref="H57:H58"/>
    <mergeCell ref="I57:I58"/>
    <mergeCell ref="H29:H30"/>
    <mergeCell ref="I29:I30"/>
    <mergeCell ref="F33:F34"/>
    <mergeCell ref="I47:I48"/>
    <mergeCell ref="N43:P44"/>
    <mergeCell ref="N45:P46"/>
    <mergeCell ref="I41:I42"/>
    <mergeCell ref="N57:P58"/>
    <mergeCell ref="F55:F56"/>
    <mergeCell ref="G55:G56"/>
    <mergeCell ref="H55:H56"/>
    <mergeCell ref="I55:I56"/>
    <mergeCell ref="J55:J56"/>
    <mergeCell ref="G33:G34"/>
    <mergeCell ref="H33:H34"/>
    <mergeCell ref="I33:I34"/>
    <mergeCell ref="F35:F36"/>
    <mergeCell ref="G35:G36"/>
    <mergeCell ref="H35:H36"/>
    <mergeCell ref="I35:I36"/>
    <mergeCell ref="J53:J54"/>
    <mergeCell ref="F51:F52"/>
    <mergeCell ref="G51:G52"/>
    <mergeCell ref="H51:H52"/>
    <mergeCell ref="I51:I52"/>
    <mergeCell ref="F53:F54"/>
    <mergeCell ref="H53:H54"/>
    <mergeCell ref="I53:I54"/>
    <mergeCell ref="G53:G54"/>
    <mergeCell ref="F39:F40"/>
    <mergeCell ref="G39:G40"/>
    <mergeCell ref="H39:H40"/>
    <mergeCell ref="J45:J46"/>
    <mergeCell ref="F49:F50"/>
    <mergeCell ref="G49:G50"/>
    <mergeCell ref="H49:H50"/>
    <mergeCell ref="I49:I50"/>
    <mergeCell ref="F45:F46"/>
    <mergeCell ref="G45:G46"/>
    <mergeCell ref="H45:H46"/>
    <mergeCell ref="I39:I40"/>
    <mergeCell ref="I43:I44"/>
    <mergeCell ref="I45:I46"/>
    <mergeCell ref="F43:F44"/>
    <mergeCell ref="G43:G44"/>
    <mergeCell ref="F41:F42"/>
    <mergeCell ref="G41:G42"/>
    <mergeCell ref="H41:H42"/>
    <mergeCell ref="F47:F48"/>
    <mergeCell ref="G47:G48"/>
    <mergeCell ref="H47:H48"/>
    <mergeCell ref="H43:H44"/>
    <mergeCell ref="G31:G32"/>
    <mergeCell ref="H31:H32"/>
    <mergeCell ref="I31:I32"/>
    <mergeCell ref="F59:F60"/>
    <mergeCell ref="G59:G60"/>
    <mergeCell ref="H59:H60"/>
    <mergeCell ref="I59:I60"/>
    <mergeCell ref="N37:P38"/>
    <mergeCell ref="N49:P50"/>
    <mergeCell ref="N53:P54"/>
    <mergeCell ref="N55:P56"/>
    <mergeCell ref="F37:F38"/>
    <mergeCell ref="G37:G38"/>
    <mergeCell ref="N59:P60"/>
    <mergeCell ref="K55:M56"/>
    <mergeCell ref="J57:J58"/>
    <mergeCell ref="K57:M58"/>
    <mergeCell ref="K59:M60"/>
    <mergeCell ref="N51:P52"/>
    <mergeCell ref="N47:P48"/>
    <mergeCell ref="N39:P40"/>
    <mergeCell ref="H37:H38"/>
    <mergeCell ref="I37:I38"/>
    <mergeCell ref="N41:P42"/>
    <mergeCell ref="B65:P65"/>
    <mergeCell ref="J13:J14"/>
    <mergeCell ref="J15:J16"/>
    <mergeCell ref="K13:M14"/>
    <mergeCell ref="F27:F28"/>
    <mergeCell ref="G27:G28"/>
    <mergeCell ref="H27:H28"/>
    <mergeCell ref="I27:I28"/>
    <mergeCell ref="N21:P22"/>
    <mergeCell ref="F21:F22"/>
    <mergeCell ref="G21:G22"/>
    <mergeCell ref="H21:H22"/>
    <mergeCell ref="I21:I22"/>
    <mergeCell ref="F17:F18"/>
    <mergeCell ref="G17:G18"/>
    <mergeCell ref="H17:H18"/>
    <mergeCell ref="I17:I18"/>
    <mergeCell ref="G63:I63"/>
    <mergeCell ref="B62:F63"/>
    <mergeCell ref="J17:J18"/>
    <mergeCell ref="J19:J20"/>
    <mergeCell ref="J21:J22"/>
    <mergeCell ref="J59:J60"/>
    <mergeCell ref="F31:F32"/>
  </mergeCells>
  <phoneticPr fontId="3" type="noConversion"/>
  <pageMargins left="0.75" right="0" top="0" bottom="0" header="0" footer="0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Form AD</vt:lpstr>
      <vt:lpstr>'Form AD'!Print_Area</vt:lpstr>
      <vt:lpstr>Instructions!Print_Area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DNR</dc:creator>
  <cp:lastModifiedBy>Andrew Roussell</cp:lastModifiedBy>
  <cp:lastPrinted>2011-03-14T15:33:01Z</cp:lastPrinted>
  <dcterms:created xsi:type="dcterms:W3CDTF">2009-04-15T17:09:48Z</dcterms:created>
  <dcterms:modified xsi:type="dcterms:W3CDTF">2025-10-02T20:12:38Z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1430163580</vt:i4>
  </property>
  <property fmtid="{D5CDD505-2E9C-101B-9397-08002B2CF9AE}" pid="3" name="_NewReviewCycle">
    <vt:lpwstr/>
  </property>
  <property fmtid="{D5CDD505-2E9C-101B-9397-08002B2CF9AE}" pid="4" name="_EmailSubject">
    <vt:lpwstr>FormAD.xlsx</vt:lpwstr>
  </property>
  <property fmtid="{D5CDD505-2E9C-101B-9397-08002B2CF9AE}" pid="5" name="_AuthorEmail">
    <vt:lpwstr>Jeff.Wells@LA.GOV</vt:lpwstr>
  </property>
  <property fmtid="{D5CDD505-2E9C-101B-9397-08002B2CF9AE}" pid="6" name="_AuthorEmailDisplayName">
    <vt:lpwstr>Jeff Wells</vt:lpwstr>
  </property>
  <property fmtid="{D5CDD505-2E9C-101B-9397-08002B2CF9AE}" pid="7" name="_PreviousAdHocReviewCycleID">
    <vt:i4>96117808</vt:i4>
  </property>
  <property fmtid="{D5CDD505-2E9C-101B-9397-08002B2CF9AE}" pid="8" name="_ReviewingToolsShownOnce">
    <vt:lpwstr/>
  </property>
</Properties>
</file>